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egal Services\TR_Procurement\Program Specific\Denton County Transit Planning Study\3. Website Documents\"/>
    </mc:Choice>
  </mc:AlternateContent>
  <xr:revisionPtr revIDLastSave="0" documentId="13_ncr:1_{A9CEDA49-FA6D-4CC6-A50D-8BB43C2D4757}" xr6:coauthVersionLast="47" xr6:coauthVersionMax="47" xr10:uidLastSave="{00000000-0000-0000-0000-000000000000}"/>
  <bookViews>
    <workbookView xWindow="28680" yWindow="-120" windowWidth="29040" windowHeight="15840" tabRatio="706" xr2:uid="{00000000-000D-0000-FFFF-FFFF00000000}"/>
  </bookViews>
  <sheets>
    <sheet name="Prime Consultant" sheetId="8" r:id="rId1"/>
    <sheet name="Subconsultant 1" sheetId="15" r:id="rId2"/>
    <sheet name="Subconsultant 2" sheetId="9" r:id="rId3"/>
  </sheets>
  <definedNames>
    <definedName name="_xlnm.Print_Area" localSheetId="0">'Prime Consultant'!$B$1:$L$70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8" l="1"/>
  <c r="E28" i="8"/>
  <c r="F28" i="8"/>
  <c r="K34" i="9"/>
  <c r="K33" i="9"/>
  <c r="K32" i="9"/>
  <c r="K30" i="9"/>
  <c r="K29" i="9"/>
  <c r="K26" i="9"/>
  <c r="K25" i="9"/>
  <c r="K24" i="9"/>
  <c r="K23" i="9"/>
  <c r="K22" i="9"/>
  <c r="K21" i="9"/>
  <c r="K18" i="9"/>
  <c r="K17" i="9"/>
  <c r="K16" i="9"/>
  <c r="K8" i="9"/>
  <c r="J13" i="9"/>
  <c r="J12" i="9"/>
  <c r="J11" i="9"/>
  <c r="J10" i="9"/>
  <c r="J9" i="9"/>
  <c r="J8" i="9"/>
  <c r="K34" i="15"/>
  <c r="K33" i="15"/>
  <c r="K32" i="15"/>
  <c r="K30" i="15"/>
  <c r="K29" i="15"/>
  <c r="K26" i="15"/>
  <c r="K25" i="15"/>
  <c r="K24" i="15"/>
  <c r="K23" i="15"/>
  <c r="K22" i="15"/>
  <c r="K21" i="15"/>
  <c r="K18" i="15"/>
  <c r="K17" i="15"/>
  <c r="K16" i="15"/>
  <c r="J13" i="15"/>
  <c r="J12" i="15"/>
  <c r="J11" i="15"/>
  <c r="J10" i="15"/>
  <c r="J9" i="15"/>
  <c r="J8" i="15"/>
  <c r="L39" i="8"/>
  <c r="L29" i="8"/>
  <c r="L25" i="8"/>
  <c r="L24" i="8"/>
  <c r="L23" i="8"/>
  <c r="K22" i="8"/>
  <c r="K20" i="8"/>
  <c r="K19" i="8"/>
  <c r="K18" i="8"/>
  <c r="K17" i="8"/>
  <c r="K16" i="8"/>
  <c r="K15" i="8"/>
  <c r="K14" i="8"/>
  <c r="K13" i="8"/>
  <c r="L13" i="8" s="1"/>
  <c r="K12" i="8"/>
  <c r="L12" i="8" s="1"/>
  <c r="K11" i="8"/>
  <c r="L11" i="8" s="1"/>
  <c r="K10" i="8"/>
  <c r="L10" i="8" s="1"/>
  <c r="K9" i="8"/>
  <c r="L9" i="8"/>
  <c r="L56" i="8"/>
  <c r="L55" i="8"/>
  <c r="L53" i="8"/>
  <c r="L52" i="8"/>
  <c r="L51" i="8"/>
  <c r="L50" i="8"/>
  <c r="L47" i="8"/>
  <c r="L46" i="8"/>
  <c r="L45" i="8"/>
  <c r="L44" i="8"/>
  <c r="L43" i="8"/>
  <c r="L42" i="8"/>
  <c r="L41" i="8"/>
  <c r="L40" i="8"/>
  <c r="L38" i="8"/>
  <c r="I57" i="8"/>
  <c r="J57" i="8"/>
  <c r="J56" i="8"/>
  <c r="I56" i="8"/>
  <c r="H56" i="8"/>
  <c r="I53" i="8"/>
  <c r="J53" i="8"/>
  <c r="J52" i="8"/>
  <c r="I52" i="8"/>
  <c r="H52" i="8"/>
  <c r="I51" i="8"/>
  <c r="J51" i="8"/>
  <c r="I47" i="8"/>
  <c r="J47" i="8"/>
  <c r="H47" i="8"/>
  <c r="J46" i="8"/>
  <c r="I46" i="8"/>
  <c r="H46" i="8"/>
  <c r="I45" i="8"/>
  <c r="J45" i="8"/>
  <c r="I34" i="8"/>
  <c r="J34" i="8"/>
  <c r="H34" i="8"/>
  <c r="J29" i="8"/>
  <c r="I29" i="8"/>
  <c r="H29" i="8"/>
  <c r="J28" i="8"/>
  <c r="I28" i="8"/>
  <c r="H28" i="8"/>
  <c r="I33" i="15"/>
  <c r="H33" i="15"/>
  <c r="G33" i="15"/>
  <c r="F33" i="15"/>
  <c r="E33" i="15"/>
  <c r="D33" i="15"/>
  <c r="C33" i="15"/>
  <c r="G30" i="15"/>
  <c r="H30" i="15"/>
  <c r="G26" i="15"/>
  <c r="H26" i="15"/>
  <c r="G18" i="15"/>
  <c r="H18" i="15"/>
  <c r="G17" i="15"/>
  <c r="H17" i="15"/>
  <c r="G16" i="15"/>
  <c r="H16" i="15"/>
  <c r="G15" i="15"/>
  <c r="H15" i="15"/>
  <c r="I25" i="8"/>
  <c r="J25" i="8"/>
  <c r="I24" i="8"/>
  <c r="J24" i="8"/>
  <c r="I23" i="8"/>
  <c r="J23" i="8"/>
  <c r="I22" i="8"/>
  <c r="J22" i="8"/>
  <c r="A6" i="9"/>
  <c r="I33" i="9"/>
  <c r="H33" i="9"/>
  <c r="G33" i="9"/>
  <c r="F33" i="9"/>
  <c r="E33" i="9"/>
  <c r="D33" i="9"/>
  <c r="C33" i="9"/>
  <c r="G15" i="9"/>
  <c r="H15" i="9"/>
  <c r="F15" i="9"/>
  <c r="I18" i="9"/>
  <c r="I15" i="9"/>
  <c r="K13" i="9"/>
  <c r="K12" i="9"/>
  <c r="K11" i="9"/>
  <c r="K10" i="9"/>
  <c r="K9" i="9"/>
  <c r="G30" i="9"/>
  <c r="H30" i="9"/>
  <c r="G26" i="9"/>
  <c r="H26" i="9"/>
  <c r="G18" i="9"/>
  <c r="H18" i="9"/>
  <c r="G17" i="9"/>
  <c r="H17" i="9"/>
  <c r="G16" i="9"/>
  <c r="H16" i="9"/>
  <c r="L28" i="8" l="1"/>
  <c r="L34" i="8" s="1"/>
  <c r="J15" i="9"/>
  <c r="K15" i="9"/>
  <c r="I30" i="9"/>
  <c r="I26" i="9"/>
  <c r="D26" i="15"/>
  <c r="C26" i="15"/>
  <c r="C18" i="15"/>
  <c r="C16" i="15"/>
  <c r="C15" i="15"/>
  <c r="F18" i="15"/>
  <c r="I18" i="15"/>
  <c r="F16" i="15"/>
  <c r="F17" i="15" s="1"/>
  <c r="I16" i="15"/>
  <c r="I15" i="15"/>
  <c r="J15" i="15"/>
  <c r="K13" i="15"/>
  <c r="B66" i="8"/>
  <c r="B61" i="8"/>
  <c r="C67" i="8"/>
  <c r="B62" i="8"/>
  <c r="B67" i="8" s="1"/>
  <c r="A2" i="9"/>
  <c r="B63" i="8" s="1"/>
  <c r="B68" i="8" s="1"/>
  <c r="A1" i="9"/>
  <c r="B3" i="8"/>
  <c r="A2" i="15"/>
  <c r="A1" i="15"/>
  <c r="A6" i="15"/>
  <c r="E56" i="8"/>
  <c r="F56" i="8"/>
  <c r="G56" i="8"/>
  <c r="D56" i="8"/>
  <c r="E51" i="8"/>
  <c r="D51" i="8"/>
  <c r="D45" i="8"/>
  <c r="H45" i="8"/>
  <c r="G45" i="8"/>
  <c r="F45" i="8"/>
  <c r="E45" i="8"/>
  <c r="D16" i="15"/>
  <c r="C17" i="15"/>
  <c r="H23" i="8"/>
  <c r="G23" i="8"/>
  <c r="G24" i="8" s="1"/>
  <c r="F23" i="8"/>
  <c r="F24" i="8" s="1"/>
  <c r="E23" i="8"/>
  <c r="E24" i="8" s="1"/>
  <c r="D23" i="8"/>
  <c r="D15" i="9"/>
  <c r="E15" i="9"/>
  <c r="C15" i="9"/>
  <c r="D15" i="15"/>
  <c r="E15" i="15"/>
  <c r="F15" i="15"/>
  <c r="E22" i="8"/>
  <c r="F22" i="8"/>
  <c r="G22" i="8"/>
  <c r="H22" i="8"/>
  <c r="D22" i="8"/>
  <c r="D24" i="8" l="1"/>
  <c r="D25" i="8" s="1"/>
  <c r="I30" i="15"/>
  <c r="F30" i="15"/>
  <c r="E30" i="15"/>
  <c r="D30" i="15"/>
  <c r="C30" i="15"/>
  <c r="I26" i="15"/>
  <c r="F26" i="15"/>
  <c r="E26" i="15"/>
  <c r="E16" i="15"/>
  <c r="E17" i="15" s="1"/>
  <c r="D17" i="15"/>
  <c r="K12" i="15"/>
  <c r="K11" i="15"/>
  <c r="K10" i="15"/>
  <c r="K9" i="15"/>
  <c r="D30" i="9"/>
  <c r="E30" i="9"/>
  <c r="F30" i="9"/>
  <c r="D26" i="9"/>
  <c r="E26" i="9"/>
  <c r="F26" i="9"/>
  <c r="D16" i="9"/>
  <c r="E16" i="9"/>
  <c r="E17" i="9" s="1"/>
  <c r="E18" i="9" s="1"/>
  <c r="F16" i="9"/>
  <c r="I16" i="9"/>
  <c r="D17" i="9"/>
  <c r="D18" i="9" s="1"/>
  <c r="F51" i="8"/>
  <c r="G51" i="8"/>
  <c r="H51" i="8"/>
  <c r="E25" i="8"/>
  <c r="F25" i="8"/>
  <c r="G25" i="8"/>
  <c r="H24" i="8"/>
  <c r="H25" i="8" s="1"/>
  <c r="F29" i="8" l="1"/>
  <c r="G28" i="8"/>
  <c r="G46" i="8"/>
  <c r="G47" i="8" s="1"/>
  <c r="E52" i="8"/>
  <c r="E53" i="8" s="1"/>
  <c r="F52" i="8"/>
  <c r="F46" i="8"/>
  <c r="F47" i="8" s="1"/>
  <c r="E46" i="8"/>
  <c r="E47" i="8" s="1"/>
  <c r="G52" i="8"/>
  <c r="G53" i="8" s="1"/>
  <c r="K8" i="15"/>
  <c r="K15" i="15" s="1"/>
  <c r="D46" i="8"/>
  <c r="I17" i="15"/>
  <c r="H53" i="8"/>
  <c r="F53" i="8"/>
  <c r="D18" i="15"/>
  <c r="E18" i="15"/>
  <c r="I17" i="9"/>
  <c r="F17" i="9"/>
  <c r="F18" i="9" s="1"/>
  <c r="C26" i="9"/>
  <c r="G29" i="8" l="1"/>
  <c r="G34" i="8" s="1"/>
  <c r="F34" i="8"/>
  <c r="F57" i="8" s="1"/>
  <c r="H57" i="8"/>
  <c r="G57" i="8"/>
  <c r="E29" i="8"/>
  <c r="D47" i="8"/>
  <c r="C34" i="15" l="1"/>
  <c r="G34" i="15"/>
  <c r="H34" i="15"/>
  <c r="I34" i="15"/>
  <c r="F34" i="15"/>
  <c r="E34" i="15"/>
  <c r="D34" i="15"/>
  <c r="C62" i="8"/>
  <c r="E34" i="8"/>
  <c r="E57" i="8" s="1"/>
  <c r="C30" i="9" l="1"/>
  <c r="D52" i="8" s="1"/>
  <c r="C16" i="9"/>
  <c r="D53" i="8" l="1"/>
  <c r="C17" i="9"/>
  <c r="C18" i="9" s="1"/>
  <c r="D29" i="8" l="1"/>
  <c r="D34" i="8" s="1"/>
  <c r="D57" i="8" s="1"/>
  <c r="C34" i="9" l="1"/>
  <c r="C63" i="8" l="1"/>
  <c r="G34" i="9"/>
  <c r="H34" i="9"/>
  <c r="E34" i="9"/>
  <c r="D34" i="9"/>
  <c r="I34" i="9"/>
  <c r="F34" i="9"/>
  <c r="L17" i="8"/>
  <c r="L20" i="8" l="1"/>
  <c r="L19" i="8"/>
  <c r="L16" i="8"/>
  <c r="L15" i="8"/>
  <c r="L14" i="8"/>
  <c r="L18" i="8" l="1"/>
  <c r="L22" i="8" l="1"/>
  <c r="I35" i="8" l="1"/>
  <c r="L57" i="8"/>
  <c r="J35" i="8"/>
  <c r="C61" i="8"/>
  <c r="J58" i="8" l="1"/>
  <c r="I58" i="8"/>
  <c r="E35" i="8"/>
  <c r="G35" i="8"/>
  <c r="D35" i="8"/>
  <c r="L35" i="8" s="1"/>
  <c r="H35" i="8"/>
  <c r="F35" i="8"/>
  <c r="H58" i="8"/>
  <c r="C70" i="8" l="1"/>
  <c r="C68" i="8"/>
  <c r="G58" i="8"/>
  <c r="C66" i="8"/>
  <c r="F58" i="8"/>
  <c r="E58" i="8"/>
  <c r="D58" i="8"/>
  <c r="L58" i="8" s="1"/>
</calcChain>
</file>

<file path=xl/sharedStrings.xml><?xml version="1.0" encoding="utf-8"?>
<sst xmlns="http://schemas.openxmlformats.org/spreadsheetml/2006/main" count="150" uniqueCount="63">
  <si>
    <t>Total Hours</t>
  </si>
  <si>
    <t>Total Direct Salary</t>
  </si>
  <si>
    <t>Proposed Total Fee with Expenses</t>
  </si>
  <si>
    <t>Raw Salaries</t>
  </si>
  <si>
    <t>Overhead</t>
  </si>
  <si>
    <t>Total Expenses</t>
  </si>
  <si>
    <t>Subconsultants</t>
  </si>
  <si>
    <t>Percent Total Costs by Task</t>
  </si>
  <si>
    <t>Percent Labor By Task</t>
  </si>
  <si>
    <t>Total Labor Costs by Task</t>
  </si>
  <si>
    <t>Airline Travel</t>
  </si>
  <si>
    <t>Hotel</t>
  </si>
  <si>
    <t>Car Rental plus fuel</t>
  </si>
  <si>
    <t>Personal Vehicle Mileage</t>
  </si>
  <si>
    <t>See Tab 2</t>
  </si>
  <si>
    <t>Total Labor Cost</t>
  </si>
  <si>
    <t>Maximum Hourly Rate</t>
  </si>
  <si>
    <t>Other</t>
  </si>
  <si>
    <t>Project Manager</t>
  </si>
  <si>
    <t xml:space="preserve">  </t>
  </si>
  <si>
    <t xml:space="preserve">Total Sub-Consultant Expenses </t>
  </si>
  <si>
    <t>See Tab 3</t>
  </si>
  <si>
    <t>Subconsultant 2</t>
  </si>
  <si>
    <t>Per Unit</t>
  </si>
  <si>
    <t>Subconsultant 1</t>
  </si>
  <si>
    <t>Total Prime Consultant Expenses</t>
  </si>
  <si>
    <t>Total Prime Consultant Labor Cost</t>
  </si>
  <si>
    <t>Position Title</t>
  </si>
  <si>
    <t>Position Titles</t>
  </si>
  <si>
    <t>Meals (GSA Rate)</t>
  </si>
  <si>
    <t>Equipment</t>
  </si>
  <si>
    <t>Total Equipment</t>
  </si>
  <si>
    <t>Fixed Fee/Profit (Prime + Subs)</t>
  </si>
  <si>
    <t>Fixed Fee/Profit</t>
  </si>
  <si>
    <t>Personnel</t>
  </si>
  <si>
    <t xml:space="preserve">Expenses 
(e.g. other direct costs, travel and subsistence) </t>
  </si>
  <si>
    <t>Per Unit/Trip</t>
  </si>
  <si>
    <t>APPENDIX B</t>
  </si>
  <si>
    <t>Fixed Fee/Profit (Prime)</t>
  </si>
  <si>
    <t>Phone:</t>
  </si>
  <si>
    <t>Task 1: Project Management</t>
  </si>
  <si>
    <t xml:space="preserve">  Requirements, Cost Principles, and Audit Requirements for Federal Awards (2 CFR 200)".</t>
  </si>
  <si>
    <t>Prime Consultant - Total Project Budget</t>
  </si>
  <si>
    <t>E-Mail:</t>
  </si>
  <si>
    <t>Contact:</t>
  </si>
  <si>
    <t>Firm Name:</t>
  </si>
  <si>
    <t>Is this Subconsultant a DBE?</t>
  </si>
  <si>
    <t>YES</t>
  </si>
  <si>
    <t>NO</t>
  </si>
  <si>
    <t>Is this firm a DBE?</t>
  </si>
  <si>
    <t>Budget Summary</t>
  </si>
  <si>
    <t>DBE Percentages</t>
  </si>
  <si>
    <t>Labor Cost Percentage</t>
  </si>
  <si>
    <t xml:space="preserve">  By signing below, I certify the cost estimate is in accordance with my Agency standards and cost will be incurred in conformance with requirements of 2 Code of Federal Regulations 200, "Uniform Administrative</t>
  </si>
  <si>
    <t xml:space="preserve">  Requirements,Cost Principles, and Audit Requirements for Federal Awards (2 CFR 200)".</t>
  </si>
  <si>
    <t xml:space="preserve">  By signing below, I certify the cost estimate is in accordance with my Agency standards and cost will be incurred in conformance with requirements of 2 Code of Federal Regulations 200, "Uniform Administrative </t>
  </si>
  <si>
    <t>Task 2: Public and Stakeholder Involvement</t>
  </si>
  <si>
    <t>Task 5: Funding Plan</t>
  </si>
  <si>
    <t>Task 6: Implementation Strategies</t>
  </si>
  <si>
    <t>Task 7: Final Report Preparation and Submittal</t>
  </si>
  <si>
    <t>Denton County Transit Planning Study</t>
  </si>
  <si>
    <t>Task 3: Comprehensive Transit Needs Assessment</t>
  </si>
  <si>
    <t>Task 4:Scenario Development and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</si>
</sst>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_(&quot;$&quot;* #,##0.000_);_(&quot;$&quot;* \(#,##0.000\);_(&quot;$&quot;* &quot;-&quot;??_);_(@_)"/>
    <numFmt numFmtId="167" formatCode="[$-409]mmmm\ d\,\ yyyy;@"/>
    <numFmt numFmtId="168" formatCode="&quot;$&quot;#,##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66">
    <xf numFmtId="0" fontId="0" fillId="0" borderId="0" xfId="0"/>
    <xf numFmtId="165" fontId="0" fillId="0" borderId="0" xfId="0" applyNumberFormat="1" applyAlignment="1">
      <alignment horizontal="center"/>
    </xf>
    <xf numFmtId="165" fontId="0" fillId="0" borderId="0" xfId="0" applyNumberFormat="1"/>
    <xf numFmtId="165" fontId="2" fillId="0" borderId="0" xfId="2" applyNumberFormat="1"/>
    <xf numFmtId="0" fontId="4" fillId="0" borderId="0" xfId="0" applyFont="1"/>
    <xf numFmtId="0" fontId="6" fillId="0" borderId="1" xfId="0" applyFont="1" applyBorder="1"/>
    <xf numFmtId="0" fontId="5" fillId="0" borderId="0" xfId="0" applyFont="1"/>
    <xf numFmtId="0" fontId="7" fillId="0" borderId="0" xfId="0" applyFont="1"/>
    <xf numFmtId="165" fontId="4" fillId="0" borderId="1" xfId="2" applyNumberFormat="1" applyFont="1" applyBorder="1"/>
    <xf numFmtId="0" fontId="7" fillId="0" borderId="0" xfId="0" applyFont="1" applyAlignment="1">
      <alignment horizontal="left"/>
    </xf>
    <xf numFmtId="9" fontId="4" fillId="0" borderId="1" xfId="2" applyFont="1" applyBorder="1"/>
    <xf numFmtId="164" fontId="5" fillId="3" borderId="1" xfId="1" applyNumberFormat="1" applyFont="1" applyFill="1" applyBorder="1"/>
    <xf numFmtId="164" fontId="4" fillId="3" borderId="1" xfId="0" applyNumberFormat="1" applyFont="1" applyFill="1" applyBorder="1"/>
    <xf numFmtId="0" fontId="4" fillId="3" borderId="1" xfId="0" applyFont="1" applyFill="1" applyBorder="1"/>
    <xf numFmtId="0" fontId="5" fillId="4" borderId="1" xfId="0" applyFont="1" applyFill="1" applyBorder="1"/>
    <xf numFmtId="0" fontId="6" fillId="4" borderId="1" xfId="0" applyFont="1" applyFill="1" applyBorder="1"/>
    <xf numFmtId="166" fontId="7" fillId="4" borderId="1" xfId="1" applyNumberFormat="1" applyFont="1" applyFill="1" applyBorder="1" applyAlignment="1">
      <alignment horizontal="left"/>
    </xf>
    <xf numFmtId="0" fontId="4" fillId="4" borderId="1" xfId="0" applyFont="1" applyFill="1" applyBorder="1"/>
    <xf numFmtId="0" fontId="7" fillId="4" borderId="1" xfId="0" applyFont="1" applyFill="1" applyBorder="1"/>
    <xf numFmtId="0" fontId="0" fillId="3" borderId="5" xfId="0" applyFill="1" applyBorder="1"/>
    <xf numFmtId="44" fontId="7" fillId="0" borderId="1" xfId="0" applyNumberFormat="1" applyFont="1" applyBorder="1"/>
    <xf numFmtId="168" fontId="2" fillId="0" borderId="0" xfId="2" applyNumberFormat="1"/>
    <xf numFmtId="0" fontId="0" fillId="0" borderId="0" xfId="0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164" fontId="5" fillId="0" borderId="1" xfId="1" applyNumberFormat="1" applyFont="1" applyBorder="1"/>
    <xf numFmtId="164" fontId="5" fillId="2" borderId="1" xfId="1" applyNumberFormat="1" applyFont="1" applyFill="1" applyBorder="1"/>
    <xf numFmtId="164" fontId="5" fillId="0" borderId="1" xfId="0" applyNumberFormat="1" applyFont="1" applyBorder="1"/>
    <xf numFmtId="10" fontId="5" fillId="0" borderId="1" xfId="2" applyNumberFormat="1" applyFont="1" applyBorder="1" applyAlignment="1">
      <alignment horizontal="center"/>
    </xf>
    <xf numFmtId="164" fontId="6" fillId="0" borderId="1" xfId="0" applyNumberFormat="1" applyFont="1" applyBorder="1"/>
    <xf numFmtId="0" fontId="0" fillId="3" borderId="0" xfId="0" applyFill="1"/>
    <xf numFmtId="0" fontId="4" fillId="0" borderId="1" xfId="0" applyFont="1" applyBorder="1"/>
    <xf numFmtId="164" fontId="4" fillId="0" borderId="1" xfId="0" applyNumberFormat="1" applyFont="1" applyBorder="1"/>
    <xf numFmtId="0" fontId="7" fillId="0" borderId="1" xfId="0" applyFont="1" applyBorder="1"/>
    <xf numFmtId="164" fontId="4" fillId="0" borderId="1" xfId="1" applyNumberFormat="1" applyFont="1" applyBorder="1"/>
    <xf numFmtId="164" fontId="7" fillId="0" borderId="1" xfId="1" applyNumberFormat="1" applyFont="1" applyBorder="1"/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164" fontId="7" fillId="3" borderId="1" xfId="0" applyNumberFormat="1" applyFont="1" applyFill="1" applyBorder="1"/>
    <xf numFmtId="164" fontId="4" fillId="3" borderId="1" xfId="0" applyNumberFormat="1" applyFont="1" applyFill="1" applyBorder="1" applyAlignment="1">
      <alignment horizontal="left"/>
    </xf>
    <xf numFmtId="0" fontId="7" fillId="3" borderId="2" xfId="0" applyFont="1" applyFill="1" applyBorder="1" applyAlignment="1"/>
    <xf numFmtId="44" fontId="7" fillId="0" borderId="1" xfId="1" applyNumberFormat="1" applyFont="1" applyFill="1" applyBorder="1"/>
    <xf numFmtId="0" fontId="0" fillId="3" borderId="3" xfId="0" applyFill="1" applyBorder="1"/>
    <xf numFmtId="0" fontId="0" fillId="3" borderId="4" xfId="0" applyFill="1" applyBorder="1"/>
    <xf numFmtId="10" fontId="4" fillId="0" borderId="1" xfId="2" applyNumberFormat="1" applyFont="1" applyBorder="1"/>
    <xf numFmtId="0" fontId="4" fillId="0" borderId="6" xfId="0" applyFont="1" applyBorder="1"/>
    <xf numFmtId="0" fontId="4" fillId="0" borderId="6" xfId="0" applyFont="1" applyBorder="1" applyAlignment="1">
      <alignment horizontal="left"/>
    </xf>
    <xf numFmtId="10" fontId="4" fillId="0" borderId="3" xfId="2" applyNumberFormat="1" applyFont="1" applyBorder="1"/>
    <xf numFmtId="0" fontId="0" fillId="3" borderId="1" xfId="0" applyFill="1" applyBorder="1"/>
    <xf numFmtId="0" fontId="5" fillId="5" borderId="1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44" fontId="5" fillId="0" borderId="1" xfId="1" applyNumberFormat="1" applyFont="1" applyFill="1" applyBorder="1"/>
    <xf numFmtId="44" fontId="7" fillId="0" borderId="1" xfId="1" applyNumberFormat="1" applyFont="1" applyBorder="1"/>
    <xf numFmtId="0" fontId="5" fillId="3" borderId="2" xfId="0" applyFont="1" applyFill="1" applyBorder="1" applyAlignment="1"/>
    <xf numFmtId="0" fontId="5" fillId="0" borderId="1" xfId="0" applyFont="1" applyBorder="1"/>
    <xf numFmtId="0" fontId="5" fillId="0" borderId="0" xfId="0" applyFont="1" applyFill="1"/>
    <xf numFmtId="0" fontId="2" fillId="0" borderId="0" xfId="0" applyFont="1"/>
    <xf numFmtId="44" fontId="5" fillId="0" borderId="1" xfId="0" applyNumberFormat="1" applyFont="1" applyBorder="1"/>
    <xf numFmtId="0" fontId="3" fillId="3" borderId="6" xfId="0" applyFont="1" applyFill="1" applyBorder="1" applyAlignment="1"/>
    <xf numFmtId="0" fontId="0" fillId="0" borderId="1" xfId="0" applyBorder="1"/>
    <xf numFmtId="0" fontId="0" fillId="0" borderId="0" xfId="0" applyFill="1"/>
    <xf numFmtId="0" fontId="4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/>
    <xf numFmtId="44" fontId="5" fillId="0" borderId="1" xfId="1" applyNumberFormat="1" applyFont="1" applyFill="1" applyBorder="1"/>
    <xf numFmtId="164" fontId="4" fillId="0" borderId="3" xfId="0" applyNumberFormat="1" applyFont="1" applyBorder="1"/>
    <xf numFmtId="0" fontId="5" fillId="5" borderId="1" xfId="0" applyFont="1" applyFill="1" applyBorder="1" applyAlignment="1">
      <alignment horizontal="left"/>
    </xf>
    <xf numFmtId="44" fontId="5" fillId="0" borderId="1" xfId="1" applyFont="1" applyBorder="1" applyAlignment="1">
      <alignment horizontal="center"/>
    </xf>
    <xf numFmtId="0" fontId="0" fillId="0" borderId="0" xfId="0"/>
    <xf numFmtId="164" fontId="5" fillId="3" borderId="1" xfId="0" applyNumberFormat="1" applyFont="1" applyFill="1" applyBorder="1"/>
    <xf numFmtId="0" fontId="5" fillId="0" borderId="1" xfId="0" applyFont="1" applyBorder="1"/>
    <xf numFmtId="164" fontId="5" fillId="0" borderId="1" xfId="1" applyNumberFormat="1" applyFont="1" applyBorder="1"/>
    <xf numFmtId="164" fontId="4" fillId="0" borderId="1" xfId="0" applyNumberFormat="1" applyFont="1" applyBorder="1"/>
    <xf numFmtId="164" fontId="4" fillId="0" borderId="1" xfId="1" applyNumberFormat="1" applyFont="1" applyBorder="1"/>
    <xf numFmtId="164" fontId="4" fillId="0" borderId="1" xfId="0" applyNumberFormat="1" applyFont="1" applyBorder="1" applyAlignment="1">
      <alignment horizontal="left"/>
    </xf>
    <xf numFmtId="44" fontId="5" fillId="0" borderId="1" xfId="1" applyFont="1" applyFill="1" applyBorder="1" applyAlignment="1">
      <alignment horizontal="center"/>
    </xf>
    <xf numFmtId="164" fontId="5" fillId="0" borderId="1" xfId="1" applyNumberFormat="1" applyFont="1" applyFill="1" applyBorder="1"/>
    <xf numFmtId="44" fontId="5" fillId="0" borderId="1" xfId="1" applyFont="1" applyBorder="1"/>
    <xf numFmtId="44" fontId="4" fillId="0" borderId="9" xfId="1" applyFont="1" applyBorder="1" applyAlignment="1">
      <alignment horizontal="left"/>
    </xf>
    <xf numFmtId="0" fontId="4" fillId="5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3" borderId="2" xfId="0" applyFont="1" applyFill="1" applyBorder="1"/>
    <xf numFmtId="166" fontId="5" fillId="4" borderId="1" xfId="1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3" borderId="6" xfId="0" applyFont="1" applyFill="1" applyBorder="1" applyAlignment="1">
      <alignment horizontal="center"/>
    </xf>
    <xf numFmtId="0" fontId="5" fillId="3" borderId="4" xfId="0" applyFont="1" applyFill="1" applyBorder="1"/>
    <xf numFmtId="0" fontId="5" fillId="3" borderId="0" xfId="0" applyFont="1" applyFill="1"/>
    <xf numFmtId="0" fontId="5" fillId="3" borderId="3" xfId="0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167" fontId="4" fillId="0" borderId="0" xfId="0" applyNumberFormat="1" applyFont="1" applyBorder="1"/>
    <xf numFmtId="0" fontId="0" fillId="0" borderId="4" xfId="0" applyBorder="1"/>
    <xf numFmtId="166" fontId="7" fillId="0" borderId="1" xfId="1" applyNumberFormat="1" applyFont="1" applyFill="1" applyBorder="1"/>
    <xf numFmtId="0" fontId="5" fillId="0" borderId="14" xfId="0" applyFont="1" applyBorder="1"/>
    <xf numFmtId="0" fontId="5" fillId="0" borderId="15" xfId="0" applyFont="1" applyBorder="1"/>
    <xf numFmtId="0" fontId="5" fillId="0" borderId="0" xfId="0" applyFont="1" applyBorder="1"/>
    <xf numFmtId="0" fontId="5" fillId="0" borderId="17" xfId="0" applyFont="1" applyBorder="1"/>
    <xf numFmtId="0" fontId="5" fillId="0" borderId="16" xfId="0" applyFont="1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7" xfId="0" applyBorder="1"/>
    <xf numFmtId="0" fontId="5" fillId="0" borderId="13" xfId="0" applyFont="1" applyBorder="1"/>
    <xf numFmtId="0" fontId="0" fillId="0" borderId="16" xfId="0" applyBorder="1"/>
    <xf numFmtId="0" fontId="5" fillId="3" borderId="6" xfId="0" applyFont="1" applyFill="1" applyBorder="1" applyAlignment="1"/>
    <xf numFmtId="0" fontId="5" fillId="3" borderId="3" xfId="0" applyFont="1" applyFill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7" fillId="3" borderId="3" xfId="0" applyFont="1" applyFill="1" applyBorder="1" applyAlignment="1"/>
    <xf numFmtId="0" fontId="8" fillId="0" borderId="0" xfId="0" applyFont="1" applyAlignment="1"/>
    <xf numFmtId="167" fontId="4" fillId="0" borderId="0" xfId="0" applyNumberFormat="1" applyFont="1" applyBorder="1" applyAlignment="1"/>
    <xf numFmtId="10" fontId="0" fillId="0" borderId="18" xfId="0" applyNumberFormat="1" applyBorder="1"/>
    <xf numFmtId="0" fontId="5" fillId="0" borderId="4" xfId="0" applyFont="1" applyBorder="1" applyAlignment="1"/>
    <xf numFmtId="0" fontId="5" fillId="0" borderId="0" xfId="0" applyFont="1" applyAlignment="1"/>
    <xf numFmtId="0" fontId="0" fillId="3" borderId="10" xfId="0" applyFill="1" applyBorder="1" applyAlignment="1"/>
    <xf numFmtId="0" fontId="0" fillId="3" borderId="8" xfId="0" applyFill="1" applyBorder="1" applyAlignment="1"/>
    <xf numFmtId="0" fontId="0" fillId="3" borderId="11" xfId="0" applyFill="1" applyBorder="1" applyAlignment="1"/>
    <xf numFmtId="0" fontId="0" fillId="3" borderId="12" xfId="0" applyFill="1" applyBorder="1" applyAlignment="1"/>
    <xf numFmtId="0" fontId="0" fillId="3" borderId="7" xfId="0" applyFill="1" applyBorder="1" applyAlignment="1"/>
    <xf numFmtId="0" fontId="0" fillId="3" borderId="5" xfId="0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4" fillId="0" borderId="0" xfId="0" applyFont="1" applyAlignment="1"/>
    <xf numFmtId="10" fontId="0" fillId="0" borderId="19" xfId="0" applyNumberFormat="1" applyBorder="1"/>
    <xf numFmtId="0" fontId="5" fillId="0" borderId="13" xfId="0" applyFont="1" applyBorder="1" applyAlignment="1"/>
    <xf numFmtId="0" fontId="5" fillId="0" borderId="14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5" fillId="0" borderId="0" xfId="0" applyFont="1" applyBorder="1" applyAlignment="1"/>
    <xf numFmtId="0" fontId="5" fillId="0" borderId="17" xfId="0" applyFont="1" applyBorder="1" applyAlignment="1"/>
    <xf numFmtId="0" fontId="0" fillId="0" borderId="0" xfId="0" applyBorder="1" applyAlignment="1"/>
    <xf numFmtId="0" fontId="0" fillId="0" borderId="17" xfId="0" applyBorder="1" applyAlignment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10" fontId="0" fillId="0" borderId="0" xfId="0" applyNumberFormat="1" applyBorder="1"/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left"/>
    </xf>
    <xf numFmtId="44" fontId="5" fillId="6" borderId="1" xfId="1" applyFont="1" applyFill="1" applyBorder="1" applyAlignment="1">
      <alignment horizontal="center"/>
    </xf>
    <xf numFmtId="0" fontId="5" fillId="6" borderId="1" xfId="0" applyFont="1" applyFill="1" applyBorder="1"/>
    <xf numFmtId="164" fontId="5" fillId="6" borderId="1" xfId="1" applyNumberFormat="1" applyFont="1" applyFill="1" applyBorder="1"/>
    <xf numFmtId="0" fontId="0" fillId="6" borderId="1" xfId="0" applyFill="1" applyBorder="1"/>
    <xf numFmtId="164" fontId="4" fillId="0" borderId="1" xfId="1" applyNumberFormat="1" applyFont="1" applyFill="1" applyBorder="1"/>
    <xf numFmtId="0" fontId="4" fillId="0" borderId="0" xfId="0" applyFont="1" applyFill="1"/>
    <xf numFmtId="0" fontId="9" fillId="0" borderId="0" xfId="0" applyFont="1" applyAlignment="1">
      <alignment horizontal="right"/>
    </xf>
    <xf numFmtId="0" fontId="11" fillId="0" borderId="0" xfId="0" applyFont="1" applyBorder="1"/>
    <xf numFmtId="0" fontId="4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/>
    <xf numFmtId="9" fontId="5" fillId="0" borderId="0" xfId="2" applyFont="1" applyAlignment="1">
      <alignment horizontal="left"/>
    </xf>
    <xf numFmtId="9" fontId="5" fillId="0" borderId="0" xfId="2" applyFont="1" applyFill="1"/>
    <xf numFmtId="164" fontId="5" fillId="0" borderId="0" xfId="0" applyNumberFormat="1" applyFont="1"/>
    <xf numFmtId="44" fontId="5" fillId="0" borderId="0" xfId="1" applyFont="1"/>
    <xf numFmtId="9" fontId="5" fillId="0" borderId="0" xfId="2" applyFont="1" applyFill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8" xfId="0" applyBorder="1"/>
    <xf numFmtId="0" fontId="10" fillId="0" borderId="0" xfId="0" applyFont="1" applyAlignment="1">
      <alignment horizontal="center"/>
    </xf>
    <xf numFmtId="167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5">
    <cellStyle name="Currency" xfId="1" builtinId="4"/>
    <cellStyle name="Normal" xfId="0" builtinId="0"/>
    <cellStyle name="Normal 2" xfId="3" xr:uid="{00000000-0005-0000-0000-000002000000}"/>
    <cellStyle name="Normal 3" xfId="4" xr:uid="{BB79226F-8E74-4A4D-A761-EF0325B86919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1"/>
  <sheetViews>
    <sheetView showGridLines="0" tabSelected="1" view="pageBreakPreview" topLeftCell="B1" zoomScale="70" zoomScaleNormal="55" zoomScaleSheetLayoutView="70" zoomScalePageLayoutView="55" workbookViewId="0">
      <selection activeCell="D8" sqref="D8:J8"/>
    </sheetView>
  </sheetViews>
  <sheetFormatPr defaultColWidth="9.140625" defaultRowHeight="12.75" x14ac:dyDescent="0.2"/>
  <cols>
    <col min="1" max="1" width="0" style="68" hidden="1" customWidth="1"/>
    <col min="2" max="2" width="44.28515625" style="22" customWidth="1"/>
    <col min="3" max="4" width="28.42578125" style="22" customWidth="1"/>
    <col min="5" max="10" width="28.42578125" style="68" customWidth="1"/>
    <col min="11" max="11" width="28.42578125" style="22" customWidth="1"/>
    <col min="12" max="12" width="37" style="22" customWidth="1"/>
    <col min="13" max="15" width="22.42578125" style="22" customWidth="1"/>
    <col min="16" max="16" width="20.140625" style="22" customWidth="1"/>
    <col min="17" max="17" width="13.85546875" style="22" customWidth="1"/>
    <col min="18" max="18" width="16.140625" style="22" bestFit="1" customWidth="1"/>
    <col min="19" max="19" width="11.28515625" style="22" bestFit="1" customWidth="1"/>
    <col min="20" max="16384" width="9.140625" style="22"/>
  </cols>
  <sheetData>
    <row r="1" spans="1:18" s="68" customFormat="1" ht="28.5" customHeight="1" x14ac:dyDescent="0.3">
      <c r="B1" s="162" t="s">
        <v>37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13"/>
      <c r="N1" s="113"/>
    </row>
    <row r="2" spans="1:18" s="68" customFormat="1" ht="15" customHeight="1" x14ac:dyDescent="0.25">
      <c r="B2" s="151" t="s">
        <v>60</v>
      </c>
      <c r="D2" s="4"/>
      <c r="E2" s="4"/>
      <c r="F2" s="4"/>
      <c r="G2" s="4"/>
      <c r="K2" s="148"/>
      <c r="M2" s="4"/>
      <c r="N2" s="4"/>
      <c r="O2" s="4"/>
      <c r="P2" s="4"/>
      <c r="Q2" s="4"/>
      <c r="R2" s="4"/>
    </row>
    <row r="3" spans="1:18" s="68" customFormat="1" ht="18" x14ac:dyDescent="0.25">
      <c r="B3" s="151">
        <f>H3</f>
        <v>0</v>
      </c>
      <c r="C3" s="147"/>
      <c r="D3" s="4"/>
      <c r="E3" s="4"/>
      <c r="F3" s="4"/>
      <c r="G3" s="150" t="s">
        <v>45</v>
      </c>
      <c r="H3" s="164"/>
      <c r="I3" s="164"/>
      <c r="J3" s="164"/>
      <c r="K3" s="164"/>
      <c r="L3" s="164"/>
      <c r="M3" s="4"/>
      <c r="N3" s="4"/>
      <c r="O3" s="4"/>
      <c r="P3" s="4"/>
      <c r="Q3" s="4"/>
      <c r="R3" s="4"/>
    </row>
    <row r="4" spans="1:18" s="68" customFormat="1" ht="18" x14ac:dyDescent="0.25">
      <c r="B4" s="91"/>
      <c r="C4" s="149"/>
      <c r="D4" s="4"/>
      <c r="E4" s="4"/>
      <c r="F4" s="4"/>
      <c r="G4" s="150" t="s">
        <v>44</v>
      </c>
      <c r="H4" s="164"/>
      <c r="I4" s="164"/>
      <c r="J4" s="164"/>
      <c r="K4" s="164"/>
      <c r="L4" s="164"/>
      <c r="M4" s="4"/>
      <c r="N4" s="4"/>
      <c r="O4" s="4"/>
      <c r="P4" s="4"/>
      <c r="Q4" s="4"/>
      <c r="R4" s="4"/>
    </row>
    <row r="5" spans="1:18" s="68" customFormat="1" ht="15" x14ac:dyDescent="0.25">
      <c r="A5" s="153" t="s">
        <v>47</v>
      </c>
      <c r="B5" s="152" t="s">
        <v>49</v>
      </c>
      <c r="C5" s="140"/>
      <c r="D5" s="4"/>
      <c r="E5" s="4"/>
      <c r="F5" s="4"/>
      <c r="G5" s="150" t="s">
        <v>43</v>
      </c>
      <c r="H5" s="164"/>
      <c r="I5" s="164"/>
      <c r="J5" s="164"/>
      <c r="K5" s="164"/>
      <c r="L5" s="164"/>
      <c r="M5" s="4"/>
      <c r="N5" s="4"/>
      <c r="O5" s="4"/>
      <c r="P5" s="4"/>
      <c r="Q5" s="4"/>
      <c r="R5" s="4"/>
    </row>
    <row r="6" spans="1:18" s="68" customFormat="1" ht="18" x14ac:dyDescent="0.25">
      <c r="A6" s="153" t="s">
        <v>48</v>
      </c>
      <c r="B6" s="91"/>
      <c r="C6" s="57"/>
      <c r="D6" s="4"/>
      <c r="E6" s="4"/>
      <c r="F6" s="4"/>
      <c r="G6" s="150" t="s">
        <v>39</v>
      </c>
      <c r="H6" s="164"/>
      <c r="I6" s="164"/>
      <c r="J6" s="164"/>
      <c r="K6" s="164"/>
      <c r="L6" s="164"/>
      <c r="M6" s="4"/>
      <c r="N6" s="4"/>
      <c r="O6" s="4"/>
      <c r="P6" s="4"/>
      <c r="Q6" s="4"/>
      <c r="R6" s="4"/>
    </row>
    <row r="7" spans="1:18" s="68" customFormat="1" ht="18.75" customHeight="1" x14ac:dyDescent="0.25">
      <c r="B7" s="163" t="s">
        <v>42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14"/>
      <c r="N7" s="114"/>
      <c r="O7" s="114"/>
      <c r="P7" s="114"/>
      <c r="Q7" s="114"/>
      <c r="R7" s="114"/>
    </row>
    <row r="8" spans="1:18" ht="73.5" customHeight="1" x14ac:dyDescent="0.25">
      <c r="B8" s="79" t="s">
        <v>34</v>
      </c>
      <c r="C8" s="23" t="s">
        <v>16</v>
      </c>
      <c r="D8" s="23" t="s">
        <v>40</v>
      </c>
      <c r="E8" s="23" t="s">
        <v>56</v>
      </c>
      <c r="F8" s="23" t="s">
        <v>61</v>
      </c>
      <c r="G8" s="23" t="s">
        <v>62</v>
      </c>
      <c r="H8" s="23" t="s">
        <v>57</v>
      </c>
      <c r="I8" s="23" t="s">
        <v>58</v>
      </c>
      <c r="J8" s="23" t="s">
        <v>59</v>
      </c>
      <c r="K8" s="23" t="s">
        <v>0</v>
      </c>
      <c r="L8" s="23" t="s">
        <v>1</v>
      </c>
      <c r="M8" s="93"/>
      <c r="N8" s="100"/>
      <c r="O8" s="100"/>
      <c r="P8" s="100"/>
      <c r="Q8" s="100"/>
      <c r="R8" s="100"/>
    </row>
    <row r="9" spans="1:18" ht="14.25" x14ac:dyDescent="0.2">
      <c r="B9" s="50" t="s">
        <v>18</v>
      </c>
      <c r="C9" s="67">
        <v>0</v>
      </c>
      <c r="D9" s="25">
        <v>0</v>
      </c>
      <c r="E9" s="70"/>
      <c r="F9" s="70"/>
      <c r="G9" s="70"/>
      <c r="H9" s="70"/>
      <c r="I9" s="70"/>
      <c r="J9" s="70"/>
      <c r="K9" s="55">
        <f t="shared" ref="K9:K20" si="0">SUM(D9:J9)</f>
        <v>0</v>
      </c>
      <c r="L9" s="63">
        <f>K9*C9</f>
        <v>0</v>
      </c>
    </row>
    <row r="10" spans="1:18" ht="14.25" x14ac:dyDescent="0.2">
      <c r="B10" s="50" t="s">
        <v>28</v>
      </c>
      <c r="C10" s="75">
        <v>0</v>
      </c>
      <c r="D10" s="70">
        <v>0</v>
      </c>
      <c r="E10" s="70"/>
      <c r="F10" s="70"/>
      <c r="G10" s="70"/>
      <c r="H10" s="70"/>
      <c r="I10" s="70"/>
      <c r="J10" s="70"/>
      <c r="K10" s="70">
        <f t="shared" si="0"/>
        <v>0</v>
      </c>
      <c r="L10" s="26">
        <f>K10*C10</f>
        <v>0</v>
      </c>
    </row>
    <row r="11" spans="1:18" ht="14.25" x14ac:dyDescent="0.2">
      <c r="B11" s="66" t="s">
        <v>28</v>
      </c>
      <c r="C11" s="75">
        <v>0</v>
      </c>
      <c r="D11" s="70">
        <v>0</v>
      </c>
      <c r="E11" s="70"/>
      <c r="F11" s="70"/>
      <c r="G11" s="70"/>
      <c r="H11" s="70"/>
      <c r="I11" s="70"/>
      <c r="J11" s="70"/>
      <c r="K11" s="70">
        <f t="shared" si="0"/>
        <v>0</v>
      </c>
      <c r="L11" s="63">
        <f>K11*C11</f>
        <v>0</v>
      </c>
    </row>
    <row r="12" spans="1:18" ht="14.25" x14ac:dyDescent="0.2">
      <c r="B12" s="66" t="s">
        <v>28</v>
      </c>
      <c r="C12" s="75">
        <v>0</v>
      </c>
      <c r="D12" s="70">
        <v>0</v>
      </c>
      <c r="E12" s="70"/>
      <c r="F12" s="70"/>
      <c r="G12" s="70"/>
      <c r="H12" s="70"/>
      <c r="I12" s="70"/>
      <c r="J12" s="70"/>
      <c r="K12" s="70">
        <f t="shared" si="0"/>
        <v>0</v>
      </c>
      <c r="L12" s="63">
        <f>K12*C12</f>
        <v>0</v>
      </c>
    </row>
    <row r="13" spans="1:18" ht="14.25" x14ac:dyDescent="0.2">
      <c r="B13" s="66" t="s">
        <v>28</v>
      </c>
      <c r="C13" s="75">
        <v>0</v>
      </c>
      <c r="D13" s="70">
        <v>0</v>
      </c>
      <c r="E13" s="70"/>
      <c r="F13" s="70"/>
      <c r="G13" s="70"/>
      <c r="H13" s="70"/>
      <c r="I13" s="70"/>
      <c r="J13" s="70"/>
      <c r="K13" s="70">
        <f t="shared" si="0"/>
        <v>0</v>
      </c>
      <c r="L13" s="63">
        <f>K13*C13</f>
        <v>0</v>
      </c>
    </row>
    <row r="14" spans="1:18" ht="14.25" x14ac:dyDescent="0.2">
      <c r="B14" s="66" t="s">
        <v>28</v>
      </c>
      <c r="C14" s="75">
        <v>0</v>
      </c>
      <c r="D14" s="70">
        <v>0</v>
      </c>
      <c r="E14" s="70"/>
      <c r="F14" s="70"/>
      <c r="G14" s="70"/>
      <c r="H14" s="70"/>
      <c r="I14" s="70"/>
      <c r="J14" s="70"/>
      <c r="K14" s="70">
        <f t="shared" si="0"/>
        <v>0</v>
      </c>
      <c r="L14" s="63">
        <f t="shared" ref="L14:L20" si="1">K14*C14</f>
        <v>0</v>
      </c>
    </row>
    <row r="15" spans="1:18" ht="14.25" x14ac:dyDescent="0.2">
      <c r="B15" s="66" t="s">
        <v>28</v>
      </c>
      <c r="C15" s="75">
        <v>0</v>
      </c>
      <c r="D15" s="70">
        <v>0</v>
      </c>
      <c r="E15" s="70"/>
      <c r="F15" s="70"/>
      <c r="G15" s="70"/>
      <c r="H15" s="70"/>
      <c r="I15" s="70"/>
      <c r="J15" s="70"/>
      <c r="K15" s="70">
        <f t="shared" si="0"/>
        <v>0</v>
      </c>
      <c r="L15" s="63">
        <f t="shared" si="1"/>
        <v>0</v>
      </c>
    </row>
    <row r="16" spans="1:18" ht="14.25" x14ac:dyDescent="0.2">
      <c r="B16" s="66" t="s">
        <v>28</v>
      </c>
      <c r="C16" s="75">
        <v>0</v>
      </c>
      <c r="D16" s="70">
        <v>0</v>
      </c>
      <c r="E16" s="70"/>
      <c r="F16" s="70"/>
      <c r="G16" s="70"/>
      <c r="H16" s="70"/>
      <c r="I16" s="70"/>
      <c r="J16" s="70"/>
      <c r="K16" s="70">
        <f t="shared" si="0"/>
        <v>0</v>
      </c>
      <c r="L16" s="76">
        <f t="shared" si="1"/>
        <v>0</v>
      </c>
    </row>
    <row r="17" spans="2:15" ht="14.25" x14ac:dyDescent="0.2">
      <c r="B17" s="66" t="s">
        <v>28</v>
      </c>
      <c r="C17" s="75">
        <v>0</v>
      </c>
      <c r="D17" s="70">
        <v>0</v>
      </c>
      <c r="E17" s="70"/>
      <c r="F17" s="70"/>
      <c r="G17" s="70"/>
      <c r="H17" s="70"/>
      <c r="I17" s="70"/>
      <c r="J17" s="70"/>
      <c r="K17" s="70">
        <f t="shared" si="0"/>
        <v>0</v>
      </c>
      <c r="L17" s="76">
        <f t="shared" si="1"/>
        <v>0</v>
      </c>
    </row>
    <row r="18" spans="2:15" ht="14.25" x14ac:dyDescent="0.2">
      <c r="B18" s="66" t="s">
        <v>28</v>
      </c>
      <c r="C18" s="75">
        <v>0</v>
      </c>
      <c r="D18" s="70">
        <v>0</v>
      </c>
      <c r="E18" s="70"/>
      <c r="F18" s="70"/>
      <c r="G18" s="70"/>
      <c r="H18" s="70"/>
      <c r="I18" s="70"/>
      <c r="J18" s="70"/>
      <c r="K18" s="70">
        <f t="shared" si="0"/>
        <v>0</v>
      </c>
      <c r="L18" s="76">
        <f t="shared" si="1"/>
        <v>0</v>
      </c>
    </row>
    <row r="19" spans="2:15" ht="14.25" x14ac:dyDescent="0.2">
      <c r="B19" s="66" t="s">
        <v>28</v>
      </c>
      <c r="C19" s="75">
        <v>0</v>
      </c>
      <c r="D19" s="70">
        <v>0</v>
      </c>
      <c r="E19" s="70"/>
      <c r="F19" s="70"/>
      <c r="G19" s="70"/>
      <c r="H19" s="70"/>
      <c r="I19" s="70"/>
      <c r="J19" s="70"/>
      <c r="K19" s="70">
        <f t="shared" si="0"/>
        <v>0</v>
      </c>
      <c r="L19" s="76">
        <f t="shared" si="1"/>
        <v>0</v>
      </c>
    </row>
    <row r="20" spans="2:15" ht="14.25" x14ac:dyDescent="0.2">
      <c r="B20" s="66" t="s">
        <v>28</v>
      </c>
      <c r="C20" s="75">
        <v>0</v>
      </c>
      <c r="D20" s="70">
        <v>0</v>
      </c>
      <c r="E20" s="70"/>
      <c r="F20" s="70"/>
      <c r="G20" s="70"/>
      <c r="H20" s="70"/>
      <c r="I20" s="70"/>
      <c r="J20" s="70"/>
      <c r="K20" s="70">
        <f t="shared" si="0"/>
        <v>0</v>
      </c>
      <c r="L20" s="76">
        <f t="shared" si="1"/>
        <v>0</v>
      </c>
      <c r="N20" s="57" t="s">
        <v>19</v>
      </c>
    </row>
    <row r="21" spans="2:15" ht="14.25" x14ac:dyDescent="0.2">
      <c r="B21" s="141"/>
      <c r="C21" s="142"/>
      <c r="D21" s="143"/>
      <c r="E21" s="143"/>
      <c r="F21" s="143"/>
      <c r="G21" s="143"/>
      <c r="H21" s="143"/>
      <c r="I21" s="143"/>
      <c r="J21" s="143"/>
      <c r="K21" s="143"/>
      <c r="L21" s="144"/>
      <c r="N21" s="57"/>
    </row>
    <row r="22" spans="2:15" ht="14.25" x14ac:dyDescent="0.2">
      <c r="B22" s="24" t="s">
        <v>0</v>
      </c>
      <c r="C22" s="14"/>
      <c r="D22" s="25">
        <f>SUM(D9:D21)</f>
        <v>0</v>
      </c>
      <c r="E22" s="70">
        <f t="shared" ref="E22:J22" si="2">SUM(E9:E21)</f>
        <v>0</v>
      </c>
      <c r="F22" s="70">
        <f t="shared" si="2"/>
        <v>0</v>
      </c>
      <c r="G22" s="70">
        <f t="shared" si="2"/>
        <v>0</v>
      </c>
      <c r="H22" s="70">
        <f t="shared" si="2"/>
        <v>0</v>
      </c>
      <c r="I22" s="70">
        <f t="shared" si="2"/>
        <v>0</v>
      </c>
      <c r="J22" s="70">
        <f t="shared" si="2"/>
        <v>0</v>
      </c>
      <c r="K22" s="70">
        <f>SUM(K9:K21)</f>
        <v>0</v>
      </c>
      <c r="L22" s="27">
        <f>SUM(L9:L21)</f>
        <v>0</v>
      </c>
    </row>
    <row r="23" spans="2:15" ht="14.25" x14ac:dyDescent="0.2">
      <c r="B23" s="24" t="s">
        <v>3</v>
      </c>
      <c r="C23" s="14"/>
      <c r="D23" s="26">
        <f>SUMPRODUCT($C$9:$C$20,D9:D20)</f>
        <v>0</v>
      </c>
      <c r="E23" s="71">
        <f>SUMPRODUCT($C$9:$C$20,E9:E20)</f>
        <v>0</v>
      </c>
      <c r="F23" s="71">
        <f>SUMPRODUCT($C$9:$C$20,F9:F20)</f>
        <v>0</v>
      </c>
      <c r="G23" s="71">
        <f>SUMPRODUCT($C$9:$C$20,G9:G20)</f>
        <v>0</v>
      </c>
      <c r="H23" s="71">
        <f>SUMPRODUCT($C$9:$C$20,H9:H20)</f>
        <v>0</v>
      </c>
      <c r="I23" s="71">
        <f t="shared" ref="I23:J23" si="3">SUMPRODUCT($C$9:$C$20,I9:I20)</f>
        <v>0</v>
      </c>
      <c r="J23" s="71">
        <f t="shared" si="3"/>
        <v>0</v>
      </c>
      <c r="K23" s="14"/>
      <c r="L23" s="28">
        <f>L22</f>
        <v>0</v>
      </c>
    </row>
    <row r="24" spans="2:15" ht="14.25" x14ac:dyDescent="0.2">
      <c r="B24" s="24" t="s">
        <v>4</v>
      </c>
      <c r="C24" s="29">
        <v>1</v>
      </c>
      <c r="D24" s="26">
        <f>D23*$C$24</f>
        <v>0</v>
      </c>
      <c r="E24" s="71">
        <f>E23*$C$24</f>
        <v>0</v>
      </c>
      <c r="F24" s="71">
        <f>F23*$C$24</f>
        <v>0</v>
      </c>
      <c r="G24" s="71">
        <f>G23*$C$24</f>
        <v>0</v>
      </c>
      <c r="H24" s="71">
        <f t="shared" ref="H24:J24" si="4">H23*$C$24</f>
        <v>0</v>
      </c>
      <c r="I24" s="71">
        <f t="shared" si="4"/>
        <v>0</v>
      </c>
      <c r="J24" s="71">
        <f t="shared" si="4"/>
        <v>0</v>
      </c>
      <c r="K24" s="14"/>
      <c r="L24" s="26">
        <f>L23*C24</f>
        <v>0</v>
      </c>
    </row>
    <row r="25" spans="2:15" ht="15" x14ac:dyDescent="0.25">
      <c r="B25" s="37" t="s">
        <v>26</v>
      </c>
      <c r="C25" s="15"/>
      <c r="D25" s="30">
        <f>SUM(D23:D24)</f>
        <v>0</v>
      </c>
      <c r="E25" s="30">
        <f t="shared" ref="E25:J25" si="5">SUM(E23:E24)</f>
        <v>0</v>
      </c>
      <c r="F25" s="30">
        <f t="shared" si="5"/>
        <v>0</v>
      </c>
      <c r="G25" s="30">
        <f t="shared" si="5"/>
        <v>0</v>
      </c>
      <c r="H25" s="30">
        <f t="shared" si="5"/>
        <v>0</v>
      </c>
      <c r="I25" s="30">
        <f t="shared" si="5"/>
        <v>0</v>
      </c>
      <c r="J25" s="30">
        <f t="shared" si="5"/>
        <v>0</v>
      </c>
      <c r="K25" s="15"/>
      <c r="L25" s="30">
        <f>L23+L24</f>
        <v>0</v>
      </c>
    </row>
    <row r="26" spans="2:15" x14ac:dyDescent="0.2">
      <c r="B26" s="44"/>
      <c r="C26" s="31"/>
      <c r="D26" s="31"/>
      <c r="E26" s="31"/>
      <c r="F26" s="31"/>
      <c r="G26" s="31"/>
      <c r="H26" s="31"/>
      <c r="I26" s="31"/>
      <c r="J26" s="31"/>
      <c r="K26" s="31"/>
      <c r="L26" s="43"/>
    </row>
    <row r="27" spans="2:15" ht="15" x14ac:dyDescent="0.25">
      <c r="B27" s="5" t="s">
        <v>6</v>
      </c>
      <c r="C27" s="108"/>
      <c r="D27" s="54"/>
      <c r="E27" s="54"/>
      <c r="F27" s="54"/>
      <c r="G27" s="54"/>
      <c r="H27" s="54"/>
      <c r="I27" s="54"/>
      <c r="J27" s="54"/>
      <c r="K27" s="54"/>
      <c r="L27" s="109"/>
    </row>
    <row r="28" spans="2:15" ht="14.25" x14ac:dyDescent="0.2">
      <c r="B28" s="25" t="s">
        <v>24</v>
      </c>
      <c r="C28" s="20" t="s">
        <v>14</v>
      </c>
      <c r="D28" s="76">
        <f>'Subconsultant 1'!C18</f>
        <v>0</v>
      </c>
      <c r="E28" s="76">
        <f>'Subconsultant 1'!D18</f>
        <v>0</v>
      </c>
      <c r="F28" s="76">
        <f>'Subconsultant 1'!E18</f>
        <v>0</v>
      </c>
      <c r="G28" s="76">
        <f>'Subconsultant 1'!F18</f>
        <v>0</v>
      </c>
      <c r="H28" s="76">
        <f>'Subconsultant 1'!G18</f>
        <v>0</v>
      </c>
      <c r="I28" s="76">
        <f>'Subconsultant 1'!H18</f>
        <v>0</v>
      </c>
      <c r="J28" s="76">
        <f>'Subconsultant 1'!I18</f>
        <v>0</v>
      </c>
      <c r="K28" s="11"/>
      <c r="L28" s="26">
        <f>SUM(D28:J28)</f>
        <v>0</v>
      </c>
      <c r="M28" s="21"/>
      <c r="O28" s="3"/>
    </row>
    <row r="29" spans="2:15" ht="14.25" x14ac:dyDescent="0.2">
      <c r="B29" s="55" t="s">
        <v>22</v>
      </c>
      <c r="C29" s="58" t="s">
        <v>21</v>
      </c>
      <c r="D29" s="76">
        <f>'Subconsultant 2'!C18</f>
        <v>0</v>
      </c>
      <c r="E29" s="76">
        <f>'Subconsultant 1'!D18</f>
        <v>0</v>
      </c>
      <c r="F29" s="76">
        <f>'Subconsultant 2'!E18</f>
        <v>0</v>
      </c>
      <c r="G29" s="76">
        <f>'Subconsultant 2'!F18</f>
        <v>0</v>
      </c>
      <c r="H29" s="76">
        <f>'Subconsultant 2'!G18</f>
        <v>0</v>
      </c>
      <c r="I29" s="76">
        <f>'Subconsultant 2'!H18</f>
        <v>0</v>
      </c>
      <c r="J29" s="76">
        <f>'Subconsultant 2'!I18</f>
        <v>0</v>
      </c>
      <c r="K29" s="11"/>
      <c r="L29" s="63">
        <f>SUM(D29:J29)</f>
        <v>0</v>
      </c>
      <c r="M29" s="21"/>
      <c r="O29" s="3"/>
    </row>
    <row r="30" spans="2:15" ht="14.25" x14ac:dyDescent="0.2">
      <c r="B30" s="55"/>
      <c r="C30" s="58"/>
      <c r="D30" s="76"/>
      <c r="E30" s="76"/>
      <c r="F30" s="76"/>
      <c r="G30" s="76"/>
      <c r="H30" s="76"/>
      <c r="I30" s="76"/>
      <c r="J30" s="76"/>
      <c r="K30" s="11"/>
      <c r="L30" s="26"/>
      <c r="M30" s="21"/>
      <c r="O30" s="3"/>
    </row>
    <row r="31" spans="2:15" ht="14.25" x14ac:dyDescent="0.2">
      <c r="B31" s="55"/>
      <c r="C31" s="58"/>
      <c r="D31" s="26"/>
      <c r="E31" s="71"/>
      <c r="F31" s="71"/>
      <c r="G31" s="71"/>
      <c r="H31" s="71"/>
      <c r="I31" s="71"/>
      <c r="J31" s="71"/>
      <c r="K31" s="11"/>
      <c r="L31" s="26"/>
      <c r="M31" s="21"/>
      <c r="O31" s="3"/>
    </row>
    <row r="32" spans="2:15" ht="14.25" x14ac:dyDescent="0.2">
      <c r="B32" s="25"/>
      <c r="C32" s="58"/>
      <c r="D32" s="60"/>
      <c r="E32" s="60"/>
      <c r="F32" s="60"/>
      <c r="G32" s="60"/>
      <c r="H32" s="60"/>
      <c r="I32" s="60"/>
      <c r="J32" s="60"/>
      <c r="K32" s="11"/>
      <c r="L32" s="60"/>
      <c r="M32" s="3"/>
      <c r="O32" s="3"/>
    </row>
    <row r="33" spans="2:19" x14ac:dyDescent="0.2">
      <c r="B33" s="44"/>
      <c r="C33" s="31"/>
      <c r="D33" s="31"/>
      <c r="E33" s="31"/>
      <c r="F33" s="31"/>
      <c r="G33" s="31"/>
      <c r="H33" s="31"/>
      <c r="I33" s="31"/>
      <c r="J33" s="31"/>
      <c r="K33" s="31"/>
      <c r="L33" s="19"/>
      <c r="M33" s="2"/>
      <c r="N33" s="1"/>
      <c r="O33" s="2"/>
    </row>
    <row r="34" spans="2:19" s="7" customFormat="1" ht="15" x14ac:dyDescent="0.25">
      <c r="B34" s="32" t="s">
        <v>9</v>
      </c>
      <c r="C34" s="17"/>
      <c r="D34" s="33">
        <f>D25+SUM(D28:D32)</f>
        <v>0</v>
      </c>
      <c r="E34" s="72">
        <f>E25+SUM(E28:E32)</f>
        <v>0</v>
      </c>
      <c r="F34" s="72">
        <f t="shared" ref="F34:G34" si="6">F25+SUM(F28:F32)</f>
        <v>0</v>
      </c>
      <c r="G34" s="72">
        <f t="shared" si="6"/>
        <v>0</v>
      </c>
      <c r="H34" s="72">
        <f>H25+SUM(H28:H32)</f>
        <v>0</v>
      </c>
      <c r="I34" s="72">
        <f t="shared" ref="I34:J34" si="7">I25+SUM(I28:I32)</f>
        <v>0</v>
      </c>
      <c r="J34" s="72">
        <f t="shared" si="7"/>
        <v>0</v>
      </c>
      <c r="K34" s="12"/>
      <c r="L34" s="33">
        <f>SUM(L28:L32)+L25</f>
        <v>0</v>
      </c>
    </row>
    <row r="35" spans="2:19" s="7" customFormat="1" ht="15" x14ac:dyDescent="0.25">
      <c r="B35" s="32" t="s">
        <v>8</v>
      </c>
      <c r="C35" s="17"/>
      <c r="D35" s="8" t="e">
        <f>D34/$L34</f>
        <v>#DIV/0!</v>
      </c>
      <c r="E35" s="8" t="e">
        <f>E34/$L34</f>
        <v>#DIV/0!</v>
      </c>
      <c r="F35" s="8" t="e">
        <f>F34/$L34</f>
        <v>#DIV/0!</v>
      </c>
      <c r="G35" s="8" t="e">
        <f>G34/$L34</f>
        <v>#DIV/0!</v>
      </c>
      <c r="H35" s="8" t="e">
        <f>H34/$L34</f>
        <v>#DIV/0!</v>
      </c>
      <c r="I35" s="8" t="e">
        <f t="shared" ref="I35:J35" si="8">I34/$L34</f>
        <v>#DIV/0!</v>
      </c>
      <c r="J35" s="8" t="e">
        <f t="shared" si="8"/>
        <v>#DIV/0!</v>
      </c>
      <c r="K35" s="13"/>
      <c r="L35" s="10" t="e">
        <f>SUM(D35:H35)</f>
        <v>#DIV/0!</v>
      </c>
    </row>
    <row r="36" spans="2:19" x14ac:dyDescent="0.2">
      <c r="B36" s="44"/>
      <c r="C36" s="31"/>
      <c r="D36" s="31"/>
      <c r="E36" s="31"/>
      <c r="F36" s="31"/>
      <c r="G36" s="31"/>
      <c r="H36" s="31"/>
      <c r="I36" s="31"/>
      <c r="J36" s="31"/>
      <c r="K36" s="31"/>
      <c r="L36" s="43"/>
    </row>
    <row r="37" spans="2:19" s="7" customFormat="1" ht="45" x14ac:dyDescent="0.25">
      <c r="B37" s="90" t="s">
        <v>35</v>
      </c>
      <c r="C37" s="23" t="s">
        <v>36</v>
      </c>
      <c r="D37" s="41"/>
      <c r="E37" s="41"/>
      <c r="F37" s="41"/>
      <c r="G37" s="41"/>
      <c r="H37" s="41"/>
      <c r="I37" s="41"/>
      <c r="J37" s="41"/>
      <c r="K37" s="41"/>
      <c r="L37" s="112"/>
      <c r="M37" s="116"/>
      <c r="N37" s="117"/>
      <c r="O37" s="117"/>
    </row>
    <row r="38" spans="2:19" s="7" customFormat="1" ht="15" x14ac:dyDescent="0.25">
      <c r="B38" s="34" t="s">
        <v>10</v>
      </c>
      <c r="C38" s="42">
        <v>0</v>
      </c>
      <c r="D38" s="53"/>
      <c r="E38" s="53"/>
      <c r="F38" s="53"/>
      <c r="G38" s="53"/>
      <c r="H38" s="53"/>
      <c r="I38" s="53"/>
      <c r="J38" s="53"/>
      <c r="K38" s="39"/>
      <c r="L38" s="35">
        <f t="shared" ref="L38:L46" si="9">SUM(D38:J38)</f>
        <v>0</v>
      </c>
      <c r="M38" s="116"/>
      <c r="N38" s="117"/>
      <c r="O38" s="117"/>
    </row>
    <row r="39" spans="2:19" s="7" customFormat="1" ht="15" x14ac:dyDescent="0.25">
      <c r="B39" s="34" t="s">
        <v>11</v>
      </c>
      <c r="C39" s="42">
        <v>0</v>
      </c>
      <c r="D39" s="53"/>
      <c r="E39" s="53"/>
      <c r="F39" s="53"/>
      <c r="G39" s="53"/>
      <c r="H39" s="53"/>
      <c r="I39" s="53"/>
      <c r="J39" s="53"/>
      <c r="K39" s="39"/>
      <c r="L39" s="73">
        <f t="shared" si="9"/>
        <v>0</v>
      </c>
      <c r="M39" s="116"/>
      <c r="N39" s="117"/>
      <c r="O39" s="117"/>
    </row>
    <row r="40" spans="2:19" s="7" customFormat="1" ht="15" x14ac:dyDescent="0.25">
      <c r="B40" s="34" t="s">
        <v>12</v>
      </c>
      <c r="C40" s="42">
        <v>0</v>
      </c>
      <c r="D40" s="53"/>
      <c r="E40" s="53"/>
      <c r="F40" s="53"/>
      <c r="G40" s="53"/>
      <c r="H40" s="53"/>
      <c r="I40" s="53"/>
      <c r="J40" s="53"/>
      <c r="K40" s="39"/>
      <c r="L40" s="73">
        <f t="shared" si="9"/>
        <v>0</v>
      </c>
      <c r="M40" s="116"/>
      <c r="N40" s="117"/>
      <c r="O40" s="132"/>
      <c r="P40" s="136"/>
      <c r="Q40" s="136"/>
      <c r="R40" s="136"/>
      <c r="S40" s="136"/>
    </row>
    <row r="41" spans="2:19" s="7" customFormat="1" ht="15" x14ac:dyDescent="0.25">
      <c r="B41" s="70" t="s">
        <v>29</v>
      </c>
      <c r="C41" s="42">
        <v>0</v>
      </c>
      <c r="D41" s="53"/>
      <c r="E41" s="53"/>
      <c r="F41" s="53"/>
      <c r="G41" s="53"/>
      <c r="H41" s="53"/>
      <c r="I41" s="53"/>
      <c r="J41" s="53"/>
      <c r="K41" s="39"/>
      <c r="L41" s="73">
        <f t="shared" si="9"/>
        <v>0</v>
      </c>
      <c r="M41" s="116"/>
      <c r="N41" s="117"/>
      <c r="O41" s="97"/>
      <c r="P41" s="97"/>
      <c r="Q41" s="97"/>
      <c r="R41" s="136"/>
      <c r="S41" s="136"/>
    </row>
    <row r="42" spans="2:19" s="7" customFormat="1" ht="15" x14ac:dyDescent="0.25">
      <c r="B42" s="34" t="s">
        <v>13</v>
      </c>
      <c r="C42" s="94">
        <v>0.56000000000000005</v>
      </c>
      <c r="D42" s="36"/>
      <c r="E42" s="36"/>
      <c r="F42" s="36"/>
      <c r="G42" s="36"/>
      <c r="H42" s="36"/>
      <c r="I42" s="36"/>
      <c r="J42" s="36"/>
      <c r="K42" s="39"/>
      <c r="L42" s="73">
        <f t="shared" si="9"/>
        <v>0</v>
      </c>
      <c r="M42" s="116"/>
      <c r="N42" s="117"/>
      <c r="O42" s="97"/>
      <c r="P42" s="97"/>
      <c r="Q42" s="97"/>
      <c r="R42" s="136"/>
      <c r="S42" s="136"/>
    </row>
    <row r="43" spans="2:19" s="7" customFormat="1" ht="15" x14ac:dyDescent="0.25">
      <c r="B43" s="70" t="s">
        <v>17</v>
      </c>
      <c r="C43" s="42"/>
      <c r="D43" s="36"/>
      <c r="E43" s="36"/>
      <c r="F43" s="36"/>
      <c r="G43" s="36"/>
      <c r="H43" s="36"/>
      <c r="I43" s="36"/>
      <c r="J43" s="36"/>
      <c r="K43" s="39"/>
      <c r="L43" s="73">
        <f t="shared" si="9"/>
        <v>0</v>
      </c>
      <c r="M43" s="116"/>
      <c r="N43" s="117"/>
      <c r="O43" s="97"/>
      <c r="P43" s="97"/>
      <c r="Q43" s="97"/>
      <c r="R43" s="136"/>
      <c r="S43" s="136"/>
    </row>
    <row r="44" spans="2:19" s="7" customFormat="1" ht="15" x14ac:dyDescent="0.25">
      <c r="B44" s="25" t="s">
        <v>17</v>
      </c>
      <c r="C44" s="52"/>
      <c r="D44" s="53"/>
      <c r="E44" s="53"/>
      <c r="F44" s="53"/>
      <c r="G44" s="53"/>
      <c r="H44" s="53"/>
      <c r="I44" s="53"/>
      <c r="J44" s="53"/>
      <c r="K44" s="39"/>
      <c r="L44" s="73">
        <f t="shared" si="9"/>
        <v>0</v>
      </c>
      <c r="M44" s="116"/>
      <c r="N44" s="117"/>
      <c r="O44" s="97"/>
      <c r="P44" s="100"/>
      <c r="Q44" s="100"/>
      <c r="R44" s="136"/>
      <c r="S44" s="136"/>
    </row>
    <row r="45" spans="2:19" s="9" customFormat="1" ht="15" x14ac:dyDescent="0.25">
      <c r="B45" s="37" t="s">
        <v>25</v>
      </c>
      <c r="C45" s="16"/>
      <c r="D45" s="38">
        <f>SUM(D38:D44)</f>
        <v>0</v>
      </c>
      <c r="E45" s="74">
        <f>SUM(E38:E44)</f>
        <v>0</v>
      </c>
      <c r="F45" s="74">
        <f>SUM(F38:F44)</f>
        <v>0</v>
      </c>
      <c r="G45" s="74">
        <f>SUM(G38:G44)</f>
        <v>0</v>
      </c>
      <c r="H45" s="74">
        <f>SUM(H38:H44)</f>
        <v>0</v>
      </c>
      <c r="I45" s="74">
        <f t="shared" ref="I45:J45" si="10">SUM(I38:I44)</f>
        <v>0</v>
      </c>
      <c r="J45" s="74">
        <f t="shared" si="10"/>
        <v>0</v>
      </c>
      <c r="K45" s="14"/>
      <c r="L45" s="35">
        <f t="shared" si="9"/>
        <v>0</v>
      </c>
      <c r="O45" s="100"/>
      <c r="P45" s="100"/>
      <c r="Q45" s="100"/>
      <c r="R45" s="137"/>
      <c r="S45" s="137"/>
    </row>
    <row r="46" spans="2:19" s="9" customFormat="1" ht="15" x14ac:dyDescent="0.25">
      <c r="B46" s="37" t="s">
        <v>20</v>
      </c>
      <c r="C46" s="16"/>
      <c r="D46" s="38">
        <f>'Subconsultant 1'!C26+'Subconsultant 2'!C26</f>
        <v>0</v>
      </c>
      <c r="E46" s="74">
        <f>'Subconsultant 1'!D26+'Subconsultant 2'!D26</f>
        <v>0</v>
      </c>
      <c r="F46" s="74">
        <f>'Subconsultant 1'!E26+'Subconsultant 2'!E26</f>
        <v>0</v>
      </c>
      <c r="G46" s="74">
        <f>'Subconsultant 1'!F26+'Subconsultant 2'!F26</f>
        <v>0</v>
      </c>
      <c r="H46" s="74">
        <f>'Subconsultant 1'!G26+'Subconsultant 2'!G26</f>
        <v>0</v>
      </c>
      <c r="I46" s="74">
        <f>'Subconsultant 1'!H26+'Subconsultant 2'!H26</f>
        <v>0</v>
      </c>
      <c r="J46" s="74">
        <f>'Subconsultant 1'!I26+'Subconsultant 2'!I26</f>
        <v>0</v>
      </c>
      <c r="K46" s="14"/>
      <c r="L46" s="38">
        <f t="shared" si="9"/>
        <v>0</v>
      </c>
      <c r="O46" s="100"/>
      <c r="P46" s="100"/>
      <c r="Q46" s="100"/>
      <c r="R46" s="137"/>
      <c r="S46" s="137"/>
    </row>
    <row r="47" spans="2:19" s="9" customFormat="1" ht="15" x14ac:dyDescent="0.25">
      <c r="B47" s="37" t="s">
        <v>5</v>
      </c>
      <c r="C47" s="16"/>
      <c r="D47" s="38">
        <f>D45+D46</f>
        <v>0</v>
      </c>
      <c r="E47" s="74">
        <f t="shared" ref="E47:G47" si="11">E45+E46</f>
        <v>0</v>
      </c>
      <c r="F47" s="74">
        <f t="shared" si="11"/>
        <v>0</v>
      </c>
      <c r="G47" s="74">
        <f t="shared" si="11"/>
        <v>0</v>
      </c>
      <c r="H47" s="74">
        <f>H45+H46</f>
        <v>0</v>
      </c>
      <c r="I47" s="74">
        <f t="shared" ref="I47:J47" si="12">I45+I46</f>
        <v>0</v>
      </c>
      <c r="J47" s="74">
        <f t="shared" si="12"/>
        <v>0</v>
      </c>
      <c r="K47" s="14"/>
      <c r="L47" s="38">
        <f>L45+L46</f>
        <v>0</v>
      </c>
      <c r="O47" s="138"/>
      <c r="P47" s="100"/>
      <c r="Q47" s="100"/>
      <c r="R47" s="137"/>
      <c r="S47" s="137"/>
    </row>
    <row r="48" spans="2:19" x14ac:dyDescent="0.2">
      <c r="B48" s="59"/>
      <c r="C48" s="110"/>
      <c r="D48" s="110"/>
      <c r="E48" s="110"/>
      <c r="F48" s="110"/>
      <c r="G48" s="110"/>
      <c r="H48" s="110"/>
      <c r="I48" s="110"/>
      <c r="J48" s="110"/>
      <c r="K48" s="110"/>
      <c r="L48" s="111"/>
      <c r="O48" s="100"/>
      <c r="P48" s="100"/>
      <c r="Q48" s="100"/>
      <c r="R48" s="100"/>
      <c r="S48" s="100"/>
    </row>
    <row r="49" spans="2:19" s="6" customFormat="1" ht="15" x14ac:dyDescent="0.25">
      <c r="B49" s="32" t="s">
        <v>30</v>
      </c>
      <c r="C49" s="82" t="s">
        <v>23</v>
      </c>
      <c r="D49" s="83"/>
      <c r="E49" s="83"/>
      <c r="F49" s="83"/>
      <c r="G49" s="83"/>
      <c r="H49" s="83"/>
      <c r="I49" s="83"/>
      <c r="J49" s="83"/>
      <c r="K49" s="54"/>
      <c r="L49" s="109"/>
      <c r="O49" s="97"/>
      <c r="P49" s="97"/>
      <c r="Q49" s="97"/>
      <c r="R49" s="97"/>
      <c r="S49" s="97"/>
    </row>
    <row r="50" spans="2:19" s="6" customFormat="1" ht="15" x14ac:dyDescent="0.25">
      <c r="B50" s="70" t="s">
        <v>17</v>
      </c>
      <c r="C50" s="77">
        <v>0</v>
      </c>
      <c r="D50" s="77"/>
      <c r="E50" s="77"/>
      <c r="F50" s="77"/>
      <c r="G50" s="77"/>
      <c r="H50" s="77"/>
      <c r="I50" s="77"/>
      <c r="J50" s="77"/>
      <c r="K50" s="69"/>
      <c r="L50" s="73">
        <f>SUM(D50:J50)</f>
        <v>0</v>
      </c>
      <c r="O50" s="97"/>
      <c r="P50" s="97"/>
      <c r="Q50" s="97"/>
      <c r="R50" s="97"/>
      <c r="S50" s="97"/>
    </row>
    <row r="51" spans="2:19" s="85" customFormat="1" ht="15" x14ac:dyDescent="0.25">
      <c r="B51" s="37" t="s">
        <v>31</v>
      </c>
      <c r="C51" s="84"/>
      <c r="D51" s="74">
        <f>D50</f>
        <v>0</v>
      </c>
      <c r="E51" s="74">
        <f>E50</f>
        <v>0</v>
      </c>
      <c r="F51" s="74">
        <f t="shared" ref="F51:J51" si="13">F50</f>
        <v>0</v>
      </c>
      <c r="G51" s="74">
        <f t="shared" si="13"/>
        <v>0</v>
      </c>
      <c r="H51" s="74">
        <f t="shared" si="13"/>
        <v>0</v>
      </c>
      <c r="I51" s="74">
        <f t="shared" si="13"/>
        <v>0</v>
      </c>
      <c r="J51" s="74">
        <f t="shared" si="13"/>
        <v>0</v>
      </c>
      <c r="K51" s="14"/>
      <c r="L51" s="73">
        <f>SUM(D51:J51)</f>
        <v>0</v>
      </c>
      <c r="O51" s="139"/>
      <c r="P51" s="139"/>
      <c r="Q51" s="139"/>
      <c r="R51" s="139"/>
      <c r="S51" s="139"/>
    </row>
    <row r="52" spans="2:19" s="85" customFormat="1" ht="15" x14ac:dyDescent="0.25">
      <c r="B52" s="37" t="s">
        <v>20</v>
      </c>
      <c r="C52" s="84"/>
      <c r="D52" s="74">
        <f>'Subconsultant 1'!C30+'Subconsultant 2'!C30</f>
        <v>0</v>
      </c>
      <c r="E52" s="74">
        <f>'Subconsultant 1'!D30+'Subconsultant 2'!D30</f>
        <v>0</v>
      </c>
      <c r="F52" s="74">
        <f>'Subconsultant 1'!E30+'Subconsultant 2'!E30</f>
        <v>0</v>
      </c>
      <c r="G52" s="74">
        <f>'Subconsultant 1'!F30+'Subconsultant 2'!F30</f>
        <v>0</v>
      </c>
      <c r="H52" s="74">
        <f>'Subconsultant 1'!G30+'Subconsultant 2'!G30</f>
        <v>0</v>
      </c>
      <c r="I52" s="74">
        <f>'Subconsultant 1'!H30+'Subconsultant 2'!H30</f>
        <v>0</v>
      </c>
      <c r="J52" s="74">
        <f>'Subconsultant 1'!I30+'Subconsultant 2'!I30</f>
        <v>0</v>
      </c>
      <c r="K52" s="14"/>
      <c r="L52" s="74">
        <f>SUM(D52:J52)</f>
        <v>0</v>
      </c>
      <c r="O52" s="139"/>
      <c r="P52" s="139"/>
      <c r="Q52" s="139"/>
      <c r="R52" s="139"/>
      <c r="S52" s="139"/>
    </row>
    <row r="53" spans="2:19" s="9" customFormat="1" ht="15" x14ac:dyDescent="0.25">
      <c r="B53" s="37" t="s">
        <v>5</v>
      </c>
      <c r="C53" s="16"/>
      <c r="D53" s="74">
        <f>D51+D52</f>
        <v>0</v>
      </c>
      <c r="E53" s="74">
        <f t="shared" ref="E53" si="14">E51+E52</f>
        <v>0</v>
      </c>
      <c r="F53" s="74">
        <f t="shared" ref="F53" si="15">F51+F52</f>
        <v>0</v>
      </c>
      <c r="G53" s="74">
        <f t="shared" ref="G53" si="16">G51+G52</f>
        <v>0</v>
      </c>
      <c r="H53" s="74">
        <f>H51+H52</f>
        <v>0</v>
      </c>
      <c r="I53" s="74">
        <f t="shared" ref="I53:J53" si="17">I51+I52</f>
        <v>0</v>
      </c>
      <c r="J53" s="74">
        <f t="shared" si="17"/>
        <v>0</v>
      </c>
      <c r="K53" s="14"/>
      <c r="L53" s="74">
        <f>L51+L52</f>
        <v>0</v>
      </c>
      <c r="O53" s="138"/>
      <c r="P53" s="100"/>
      <c r="Q53" s="100"/>
      <c r="R53" s="137"/>
      <c r="S53" s="137"/>
    </row>
    <row r="54" spans="2:19" s="6" customFormat="1" ht="14.25" x14ac:dyDescent="0.2">
      <c r="B54" s="86"/>
      <c r="C54" s="80"/>
      <c r="D54" s="80"/>
      <c r="E54" s="80"/>
      <c r="F54" s="80"/>
      <c r="G54" s="80"/>
      <c r="H54" s="80"/>
      <c r="I54" s="80"/>
      <c r="J54" s="80"/>
      <c r="K54" s="80"/>
      <c r="L54" s="81"/>
    </row>
    <row r="55" spans="2:19" s="68" customFormat="1" ht="16.5" customHeight="1" x14ac:dyDescent="0.25">
      <c r="B55" s="37" t="s">
        <v>38</v>
      </c>
      <c r="C55" s="29"/>
      <c r="D55" s="76"/>
      <c r="E55" s="76"/>
      <c r="F55" s="76"/>
      <c r="G55" s="76"/>
      <c r="H55" s="76"/>
      <c r="I55" s="76"/>
      <c r="J55" s="76"/>
      <c r="K55" s="39"/>
      <c r="L55" s="71">
        <f>SUM(D55:J55)</f>
        <v>0</v>
      </c>
    </row>
    <row r="56" spans="2:19" s="68" customFormat="1" ht="16.5" customHeight="1" x14ac:dyDescent="0.25">
      <c r="B56" s="37" t="s">
        <v>32</v>
      </c>
      <c r="C56" s="29"/>
      <c r="D56" s="146">
        <f>D55+'Subconsultant 1'!C32+'Subconsultant 2'!C32</f>
        <v>0</v>
      </c>
      <c r="E56" s="146">
        <f>E55+'Subconsultant 1'!D32+'Subconsultant 2'!D32</f>
        <v>0</v>
      </c>
      <c r="F56" s="146">
        <f>F55+'Subconsultant 1'!E32+'Subconsultant 2'!E32</f>
        <v>0</v>
      </c>
      <c r="G56" s="146">
        <f>G55+'Subconsultant 1'!F32+'Subconsultant 2'!F32</f>
        <v>0</v>
      </c>
      <c r="H56" s="146">
        <f>H55+'Subconsultant 1'!G33+'Subconsultant 2'!G33</f>
        <v>0</v>
      </c>
      <c r="I56" s="146">
        <f>I55+'Subconsultant 1'!H33+'Subconsultant 2'!H33</f>
        <v>0</v>
      </c>
      <c r="J56" s="146">
        <f>J55+'Subconsultant 1'!I33+'Subconsultant 2'!I33</f>
        <v>0</v>
      </c>
      <c r="K56" s="39"/>
      <c r="L56" s="71">
        <f>SUM(D56:J56)</f>
        <v>0</v>
      </c>
    </row>
    <row r="57" spans="2:19" s="4" customFormat="1" ht="15" x14ac:dyDescent="0.25">
      <c r="B57" s="32" t="s">
        <v>2</v>
      </c>
      <c r="C57" s="17"/>
      <c r="D57" s="33">
        <f>D34+D47+D53+D56</f>
        <v>0</v>
      </c>
      <c r="E57" s="72">
        <f t="shared" ref="E57:G57" si="18">E34+E47+E53+E56</f>
        <v>0</v>
      </c>
      <c r="F57" s="72">
        <f t="shared" si="18"/>
        <v>0</v>
      </c>
      <c r="G57" s="72">
        <f t="shared" si="18"/>
        <v>0</v>
      </c>
      <c r="H57" s="72">
        <f>H34+H47+H53+H56</f>
        <v>0</v>
      </c>
      <c r="I57" s="72">
        <f>I34+I47+I53+I56</f>
        <v>0</v>
      </c>
      <c r="J57" s="72">
        <f t="shared" ref="J57" si="19">J34+J47+J53+J56</f>
        <v>0</v>
      </c>
      <c r="K57" s="14"/>
      <c r="L57" s="33">
        <f>L34+L47+L56+L53</f>
        <v>0</v>
      </c>
    </row>
    <row r="58" spans="2:19" s="7" customFormat="1" ht="15" x14ac:dyDescent="0.25">
      <c r="B58" s="32" t="s">
        <v>7</v>
      </c>
      <c r="C58" s="18"/>
      <c r="D58" s="45" t="e">
        <f t="shared" ref="D58:I58" si="20">D57/$L57</f>
        <v>#DIV/0!</v>
      </c>
      <c r="E58" s="45" t="e">
        <f t="shared" si="20"/>
        <v>#DIV/0!</v>
      </c>
      <c r="F58" s="45" t="e">
        <f t="shared" si="20"/>
        <v>#DIV/0!</v>
      </c>
      <c r="G58" s="45" t="e">
        <f t="shared" si="20"/>
        <v>#DIV/0!</v>
      </c>
      <c r="H58" s="45" t="e">
        <f t="shared" si="20"/>
        <v>#DIV/0!</v>
      </c>
      <c r="I58" s="45" t="e">
        <f t="shared" si="20"/>
        <v>#DIV/0!</v>
      </c>
      <c r="J58" s="45" t="e">
        <f t="shared" ref="J58" si="21">J57/$L57</f>
        <v>#DIV/0!</v>
      </c>
      <c r="K58" s="14"/>
      <c r="L58" s="45" t="e">
        <f>SUM(D58:J58)</f>
        <v>#DIV/0!</v>
      </c>
    </row>
    <row r="59" spans="2:19" ht="13.5" thickBot="1" x14ac:dyDescent="0.25"/>
    <row r="60" spans="2:19" s="6" customFormat="1" ht="14.25" customHeight="1" x14ac:dyDescent="0.25">
      <c r="B60" s="4" t="s">
        <v>50</v>
      </c>
      <c r="D60" s="128" t="s">
        <v>53</v>
      </c>
      <c r="E60" s="129"/>
      <c r="F60" s="129"/>
      <c r="G60" s="129"/>
      <c r="H60" s="129"/>
      <c r="I60" s="129"/>
      <c r="J60" s="129"/>
      <c r="K60" s="130"/>
      <c r="L60" s="132"/>
      <c r="M60" s="97"/>
      <c r="N60" s="97"/>
      <c r="O60" s="97"/>
      <c r="P60" s="97"/>
      <c r="Q60" s="97"/>
    </row>
    <row r="61" spans="2:19" s="6" customFormat="1" ht="14.25" x14ac:dyDescent="0.2">
      <c r="B61" s="85">
        <f>B3</f>
        <v>0</v>
      </c>
      <c r="C61" s="156">
        <f>SUM(L25,L45,L51,L55)</f>
        <v>0</v>
      </c>
      <c r="D61" s="131" t="s">
        <v>41</v>
      </c>
      <c r="E61" s="132"/>
      <c r="F61" s="132"/>
      <c r="G61" s="132"/>
      <c r="H61" s="132"/>
      <c r="I61" s="132"/>
      <c r="J61" s="132"/>
      <c r="K61" s="133"/>
      <c r="L61" s="132"/>
      <c r="M61" s="97"/>
      <c r="N61" s="97"/>
      <c r="O61" s="97"/>
      <c r="P61" s="97"/>
    </row>
    <row r="62" spans="2:19" ht="14.25" x14ac:dyDescent="0.2">
      <c r="B62" s="85">
        <f>'Subconsultant 1'!A2</f>
        <v>0</v>
      </c>
      <c r="C62" s="157">
        <f>'Subconsultant 1'!K33</f>
        <v>0</v>
      </c>
      <c r="D62" s="131"/>
      <c r="E62" s="132"/>
      <c r="F62" s="132"/>
      <c r="G62" s="132"/>
      <c r="H62" s="132"/>
      <c r="I62" s="132"/>
      <c r="J62" s="132"/>
      <c r="K62" s="132"/>
      <c r="L62" s="131"/>
      <c r="M62" s="97"/>
      <c r="N62" s="97"/>
      <c r="O62" s="97"/>
      <c r="P62" s="97"/>
      <c r="Q62" s="100"/>
    </row>
    <row r="63" spans="2:19" ht="12.75" customHeight="1" x14ac:dyDescent="0.2">
      <c r="B63" s="85">
        <f>'Subconsultant 2'!A2</f>
        <v>0</v>
      </c>
      <c r="C63" s="157">
        <f>'Subconsultant 2'!K33</f>
        <v>0</v>
      </c>
      <c r="D63" s="131"/>
      <c r="E63" s="132"/>
      <c r="F63" s="132"/>
      <c r="G63" s="132"/>
      <c r="H63" s="132"/>
      <c r="I63" s="132"/>
      <c r="J63" s="132"/>
      <c r="K63" s="135"/>
      <c r="L63" s="134"/>
      <c r="M63" s="100"/>
      <c r="N63" s="100"/>
      <c r="O63" s="100"/>
      <c r="P63" s="100"/>
      <c r="Q63" s="100"/>
    </row>
    <row r="64" spans="2:19" ht="12.75" customHeight="1" x14ac:dyDescent="0.2">
      <c r="B64" s="6"/>
      <c r="C64" s="6"/>
      <c r="D64" s="107"/>
      <c r="E64" s="100"/>
      <c r="F64" s="100"/>
      <c r="G64" s="100"/>
      <c r="H64" s="100"/>
      <c r="I64" s="100"/>
      <c r="J64" s="100"/>
      <c r="K64" s="100"/>
      <c r="L64" s="107"/>
      <c r="M64" s="100"/>
      <c r="N64" s="100"/>
      <c r="O64" s="100"/>
      <c r="P64" s="100"/>
    </row>
    <row r="65" spans="2:12" ht="14.25" x14ac:dyDescent="0.2">
      <c r="B65" s="6" t="s">
        <v>51</v>
      </c>
      <c r="C65" s="6"/>
      <c r="D65" s="107"/>
      <c r="E65" s="105"/>
      <c r="F65" s="105"/>
      <c r="G65" s="105"/>
      <c r="H65" s="105"/>
      <c r="I65" s="105"/>
      <c r="J65" s="105"/>
      <c r="K65" s="101"/>
      <c r="L65" s="107"/>
    </row>
    <row r="66" spans="2:12" ht="15" thickBot="1" x14ac:dyDescent="0.25">
      <c r="B66" s="85">
        <f>B61</f>
        <v>0</v>
      </c>
      <c r="C66" s="154">
        <f>IF(C5="Yes",C61/L57,0)</f>
        <v>0</v>
      </c>
      <c r="D66" s="115"/>
      <c r="E66" s="127"/>
      <c r="F66" s="127"/>
      <c r="G66" s="127"/>
      <c r="H66" s="127"/>
      <c r="I66" s="127"/>
      <c r="J66" s="127"/>
      <c r="K66" s="104"/>
      <c r="L66" s="100"/>
    </row>
    <row r="67" spans="2:12" ht="14.25" x14ac:dyDescent="0.2">
      <c r="B67" s="85">
        <f t="shared" ref="B67:B68" si="22">B62</f>
        <v>0</v>
      </c>
      <c r="C67" s="158">
        <f>IF('Subconsultant 1'!B4="Yes",C62/L57,0)</f>
        <v>0</v>
      </c>
    </row>
    <row r="68" spans="2:12" ht="14.25" x14ac:dyDescent="0.2">
      <c r="B68" s="85">
        <f t="shared" si="22"/>
        <v>0</v>
      </c>
      <c r="C68" s="158">
        <f>IF(('Subconsultant 2'!B4="Yes"),C63/L57,0)</f>
        <v>0</v>
      </c>
    </row>
    <row r="69" spans="2:12" x14ac:dyDescent="0.2">
      <c r="B69" s="61"/>
      <c r="C69" s="61"/>
    </row>
    <row r="70" spans="2:12" ht="14.25" x14ac:dyDescent="0.2">
      <c r="B70" s="56" t="s">
        <v>52</v>
      </c>
      <c r="C70" s="155" t="e">
        <f>L34/L57</f>
        <v>#DIV/0!</v>
      </c>
    </row>
    <row r="71" spans="2:12" ht="14.25" x14ac:dyDescent="0.2">
      <c r="B71" s="6"/>
      <c r="C71" s="6"/>
    </row>
  </sheetData>
  <mergeCells count="6">
    <mergeCell ref="B1:L1"/>
    <mergeCell ref="B7:L7"/>
    <mergeCell ref="H3:L3"/>
    <mergeCell ref="H4:L4"/>
    <mergeCell ref="H6:L6"/>
    <mergeCell ref="H5:L5"/>
  </mergeCells>
  <dataValidations count="5">
    <dataValidation allowBlank="1" showInputMessage="1" showErrorMessage="1" promptTitle="Prime Consultant Firm Name" prompt="Please input name of prime consultant submitting proposal" sqref="H3:L3" xr:uid="{2652A0CE-5C85-4F51-A118-53DE6ED8A1A4}"/>
    <dataValidation allowBlank="1" showInputMessage="1" showErrorMessage="1" promptTitle="Contact Info" prompt="Please input name and title of a person who can be contacted regarding budget and other financial items" sqref="H4:L4" xr:uid="{04DC341E-1093-43D9-B910-59E5D59512A0}"/>
    <dataValidation allowBlank="1" showInputMessage="1" showErrorMessage="1" promptTitle="Phone" prompt="Please input phone number for the contact person listed above" sqref="H6:L6" xr:uid="{99F3B9E8-3A72-40B2-999C-56E01D186F8D}"/>
    <dataValidation allowBlank="1" showInputMessage="1" showErrorMessage="1" promptTitle="E-Mail" prompt="Please input the email address for the contact person listed above" sqref="H5:L5" xr:uid="{44D3469C-493B-48DE-9555-73E9EB0B61C3}"/>
    <dataValidation type="list" allowBlank="1" showInputMessage="1" showErrorMessage="1" promptTitle="DBE?" prompt="Please select &quot;Yes&quot; or &quot;No&quot; from the drop-down list to identify if the prime consultant is a DBE" sqref="C5" xr:uid="{5C95040C-D364-4560-8835-66ECF4FA1376}">
      <formula1>$A$5:$A$6</formula1>
    </dataValidation>
  </dataValidations>
  <pageMargins left="0.75" right="0.75" top="1" bottom="1" header="0.5" footer="0.5"/>
  <pageSetup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05C4C-D91A-4108-A4BF-E7A596FA8939}">
  <sheetPr>
    <pageSetUpPr fitToPage="1"/>
  </sheetPr>
  <dimension ref="A1:R43"/>
  <sheetViews>
    <sheetView zoomScale="80" zoomScaleNormal="80" zoomScaleSheetLayoutView="85" workbookViewId="0">
      <selection activeCell="C7" sqref="C7:I7"/>
    </sheetView>
  </sheetViews>
  <sheetFormatPr defaultColWidth="9.140625" defaultRowHeight="12.75" x14ac:dyDescent="0.2"/>
  <cols>
    <col min="1" max="1" width="46.140625" style="68" customWidth="1"/>
    <col min="2" max="11" width="28.42578125" style="68" customWidth="1"/>
    <col min="12" max="12" width="19.28515625" style="68" customWidth="1"/>
    <col min="13" max="14" width="20.85546875" style="68" customWidth="1"/>
    <col min="15" max="15" width="19" style="68" customWidth="1"/>
    <col min="16" max="16" width="14.140625" style="68" customWidth="1"/>
    <col min="17" max="17" width="14.85546875" style="68" customWidth="1"/>
    <col min="18" max="18" width="15.28515625" style="68" customWidth="1"/>
    <col min="19" max="16384" width="9.140625" style="68"/>
  </cols>
  <sheetData>
    <row r="1" spans="1:18" ht="15" x14ac:dyDescent="0.25">
      <c r="A1" s="152" t="str">
        <f>'Prime Consultant'!B2</f>
        <v>Denton County Transit Planning Study</v>
      </c>
      <c r="B1" s="140"/>
      <c r="C1" s="140"/>
      <c r="D1" s="140"/>
      <c r="E1" s="140"/>
      <c r="F1" s="140"/>
      <c r="G1" s="160"/>
      <c r="H1" s="160"/>
      <c r="I1" s="140"/>
      <c r="J1" s="140"/>
      <c r="K1" s="140"/>
      <c r="L1" s="126"/>
      <c r="M1" s="126"/>
      <c r="N1" s="126"/>
      <c r="O1" s="126"/>
      <c r="P1" s="126"/>
      <c r="Q1" s="126"/>
      <c r="R1" s="126"/>
    </row>
    <row r="2" spans="1:18" ht="15" x14ac:dyDescent="0.25">
      <c r="A2" s="152">
        <f>I2</f>
        <v>0</v>
      </c>
      <c r="B2" s="140"/>
      <c r="C2" s="140"/>
      <c r="D2" s="140"/>
      <c r="E2" s="140"/>
      <c r="G2" s="159"/>
      <c r="H2" s="150" t="s">
        <v>45</v>
      </c>
      <c r="I2" s="164"/>
      <c r="J2" s="164"/>
      <c r="K2" s="164"/>
      <c r="L2" s="126"/>
      <c r="M2" s="126"/>
      <c r="N2" s="126"/>
      <c r="O2" s="126"/>
      <c r="P2" s="126"/>
      <c r="Q2" s="126"/>
      <c r="R2" s="126"/>
    </row>
    <row r="3" spans="1:18" ht="15" x14ac:dyDescent="0.25">
      <c r="B3" s="140"/>
      <c r="C3" s="140"/>
      <c r="D3" s="140"/>
      <c r="E3" s="140"/>
      <c r="G3" s="159"/>
      <c r="H3" s="150" t="s">
        <v>44</v>
      </c>
      <c r="I3" s="164"/>
      <c r="J3" s="164"/>
      <c r="K3" s="164"/>
      <c r="L3" s="126"/>
      <c r="M3" s="126"/>
      <c r="N3" s="126"/>
      <c r="O3" s="126"/>
      <c r="P3" s="126"/>
      <c r="Q3" s="126"/>
      <c r="R3" s="126"/>
    </row>
    <row r="4" spans="1:18" ht="15" x14ac:dyDescent="0.25">
      <c r="A4" s="152" t="s">
        <v>46</v>
      </c>
      <c r="B4" s="140"/>
      <c r="C4" s="140"/>
      <c r="D4" s="140"/>
      <c r="E4" s="140"/>
      <c r="G4" s="159"/>
      <c r="H4" s="150" t="s">
        <v>43</v>
      </c>
      <c r="I4" s="164"/>
      <c r="J4" s="164"/>
      <c r="K4" s="164"/>
      <c r="L4" s="126"/>
      <c r="M4" s="126"/>
      <c r="N4" s="126"/>
      <c r="O4" s="126"/>
      <c r="P4" s="126"/>
      <c r="Q4" s="126"/>
      <c r="R4" s="126"/>
    </row>
    <row r="5" spans="1:18" ht="15" x14ac:dyDescent="0.25">
      <c r="A5" s="140"/>
      <c r="B5" s="140"/>
      <c r="C5" s="140"/>
      <c r="D5" s="140"/>
      <c r="E5" s="140"/>
      <c r="G5" s="159"/>
      <c r="H5" s="150" t="s">
        <v>39</v>
      </c>
      <c r="I5" s="164"/>
      <c r="J5" s="164"/>
      <c r="K5" s="164"/>
      <c r="L5" s="126"/>
      <c r="M5" s="126"/>
      <c r="N5" s="126"/>
      <c r="O5" s="126"/>
      <c r="P5" s="126"/>
      <c r="Q5" s="126"/>
      <c r="R5" s="126"/>
    </row>
    <row r="6" spans="1:18" ht="15" x14ac:dyDescent="0.25">
      <c r="A6" s="165" t="str">
        <f>'Prime Consultant'!B2&amp;" - Subconsultant Budget"</f>
        <v>Denton County Transit Planning Study - Subconsultant Budget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92"/>
      <c r="M6" s="92"/>
      <c r="N6" s="92"/>
      <c r="O6" s="92"/>
      <c r="P6" s="92"/>
      <c r="Q6" s="92"/>
      <c r="R6" s="92"/>
    </row>
    <row r="7" spans="1:18" ht="81" customHeight="1" x14ac:dyDescent="0.25">
      <c r="A7" s="62" t="s">
        <v>34</v>
      </c>
      <c r="B7" s="62" t="s">
        <v>16</v>
      </c>
      <c r="C7" s="23" t="s">
        <v>40</v>
      </c>
      <c r="D7" s="23" t="s">
        <v>56</v>
      </c>
      <c r="E7" s="23" t="s">
        <v>61</v>
      </c>
      <c r="F7" s="23" t="s">
        <v>62</v>
      </c>
      <c r="G7" s="23" t="s">
        <v>57</v>
      </c>
      <c r="H7" s="23" t="s">
        <v>58</v>
      </c>
      <c r="I7" s="23" t="s">
        <v>59</v>
      </c>
      <c r="J7" s="23" t="s">
        <v>0</v>
      </c>
      <c r="K7" s="23" t="s">
        <v>1</v>
      </c>
      <c r="L7" s="93"/>
    </row>
    <row r="8" spans="1:18" ht="14.25" x14ac:dyDescent="0.2">
      <c r="A8" s="66" t="s">
        <v>27</v>
      </c>
      <c r="B8" s="67">
        <v>0</v>
      </c>
      <c r="C8" s="70">
        <v>0</v>
      </c>
      <c r="D8" s="70"/>
      <c r="E8" s="70"/>
      <c r="F8" s="70"/>
      <c r="G8" s="70"/>
      <c r="H8" s="70"/>
      <c r="I8" s="70"/>
      <c r="J8" s="70">
        <f t="shared" ref="J8:J13" si="0">SUM(C8:I8)</f>
        <v>0</v>
      </c>
      <c r="K8" s="71">
        <f>J8*B8</f>
        <v>0</v>
      </c>
    </row>
    <row r="9" spans="1:18" ht="14.25" x14ac:dyDescent="0.2">
      <c r="A9" s="66" t="s">
        <v>27</v>
      </c>
      <c r="B9" s="67">
        <v>0</v>
      </c>
      <c r="C9" s="70">
        <v>0</v>
      </c>
      <c r="D9" s="70"/>
      <c r="E9" s="70"/>
      <c r="F9" s="70"/>
      <c r="G9" s="70"/>
      <c r="H9" s="70"/>
      <c r="I9" s="70"/>
      <c r="J9" s="70">
        <f t="shared" si="0"/>
        <v>0</v>
      </c>
      <c r="K9" s="71">
        <f t="shared" ref="K9:K12" si="1">J9*B9</f>
        <v>0</v>
      </c>
    </row>
    <row r="10" spans="1:18" ht="14.25" x14ac:dyDescent="0.2">
      <c r="A10" s="66" t="s">
        <v>27</v>
      </c>
      <c r="B10" s="67">
        <v>0</v>
      </c>
      <c r="C10" s="70">
        <v>0</v>
      </c>
      <c r="D10" s="70"/>
      <c r="E10" s="70"/>
      <c r="F10" s="70"/>
      <c r="G10" s="70"/>
      <c r="H10" s="70"/>
      <c r="I10" s="70"/>
      <c r="J10" s="70">
        <f t="shared" si="0"/>
        <v>0</v>
      </c>
      <c r="K10" s="71">
        <f t="shared" si="1"/>
        <v>0</v>
      </c>
    </row>
    <row r="11" spans="1:18" ht="14.25" x14ac:dyDescent="0.2">
      <c r="A11" s="66" t="s">
        <v>27</v>
      </c>
      <c r="B11" s="67">
        <v>0</v>
      </c>
      <c r="C11" s="70">
        <v>0</v>
      </c>
      <c r="D11" s="70"/>
      <c r="E11" s="70"/>
      <c r="F11" s="70"/>
      <c r="G11" s="70"/>
      <c r="H11" s="70"/>
      <c r="I11" s="70"/>
      <c r="J11" s="70">
        <f t="shared" si="0"/>
        <v>0</v>
      </c>
      <c r="K11" s="71">
        <f t="shared" si="1"/>
        <v>0</v>
      </c>
    </row>
    <row r="12" spans="1:18" ht="14.25" x14ac:dyDescent="0.2">
      <c r="A12" s="66" t="s">
        <v>27</v>
      </c>
      <c r="B12" s="67">
        <v>0</v>
      </c>
      <c r="C12" s="70">
        <v>0</v>
      </c>
      <c r="D12" s="70"/>
      <c r="E12" s="70"/>
      <c r="F12" s="70"/>
      <c r="G12" s="70"/>
      <c r="H12" s="70"/>
      <c r="I12" s="70"/>
      <c r="J12" s="70">
        <f t="shared" si="0"/>
        <v>0</v>
      </c>
      <c r="K12" s="71">
        <f t="shared" si="1"/>
        <v>0</v>
      </c>
    </row>
    <row r="13" spans="1:18" ht="14.25" x14ac:dyDescent="0.2">
      <c r="A13" s="66" t="s">
        <v>27</v>
      </c>
      <c r="B13" s="67">
        <v>0</v>
      </c>
      <c r="C13" s="70">
        <v>0</v>
      </c>
      <c r="D13" s="70"/>
      <c r="E13" s="70"/>
      <c r="F13" s="70"/>
      <c r="G13" s="70"/>
      <c r="H13" s="70"/>
      <c r="I13" s="70"/>
      <c r="J13" s="70">
        <f t="shared" si="0"/>
        <v>0</v>
      </c>
      <c r="K13" s="71">
        <f>J13*B13</f>
        <v>0</v>
      </c>
    </row>
    <row r="14" spans="1:18" ht="14.25" x14ac:dyDescent="0.2">
      <c r="A14" s="145"/>
      <c r="B14" s="142"/>
      <c r="C14" s="143"/>
      <c r="D14" s="143"/>
      <c r="E14" s="143"/>
      <c r="F14" s="143"/>
      <c r="G14" s="143"/>
      <c r="H14" s="143"/>
      <c r="I14" s="143"/>
      <c r="J14" s="143"/>
      <c r="K14" s="144"/>
    </row>
    <row r="15" spans="1:18" ht="14.25" x14ac:dyDescent="0.2">
      <c r="A15" s="24" t="s">
        <v>0</v>
      </c>
      <c r="B15" s="54"/>
      <c r="C15" s="70">
        <f>SUM(C8:C14)</f>
        <v>0</v>
      </c>
      <c r="D15" s="70">
        <f t="shared" ref="D15:H15" si="2">SUM(D8:D14)</f>
        <v>0</v>
      </c>
      <c r="E15" s="70">
        <f t="shared" si="2"/>
        <v>0</v>
      </c>
      <c r="F15" s="70">
        <f t="shared" si="2"/>
        <v>0</v>
      </c>
      <c r="G15" s="70">
        <f t="shared" si="2"/>
        <v>0</v>
      </c>
      <c r="H15" s="70">
        <f t="shared" si="2"/>
        <v>0</v>
      </c>
      <c r="I15" s="70">
        <f>SUM(I8:I14)</f>
        <v>0</v>
      </c>
      <c r="J15" s="70">
        <f>SUM(J8:J14)</f>
        <v>0</v>
      </c>
      <c r="K15" s="27">
        <f>SUM(K8:K14)</f>
        <v>0</v>
      </c>
    </row>
    <row r="16" spans="1:18" ht="14.25" x14ac:dyDescent="0.2">
      <c r="A16" s="24" t="s">
        <v>3</v>
      </c>
      <c r="B16" s="54"/>
      <c r="C16" s="71">
        <f>SUMPRODUCT($B$8:$B$13,C8:C13)</f>
        <v>0</v>
      </c>
      <c r="D16" s="71">
        <f>SUMPRODUCT($B$8:$B$13,D8:D13)</f>
        <v>0</v>
      </c>
      <c r="E16" s="71">
        <f t="shared" ref="E16" si="3">SUMPRODUCT($B$8:$B$13,E8:E13)</f>
        <v>0</v>
      </c>
      <c r="F16" s="71">
        <f>SUMPRODUCT($B$8:$B$13,F8:F13)</f>
        <v>0</v>
      </c>
      <c r="G16" s="71">
        <f t="shared" ref="G16:H16" si="4">SUMPRODUCT($B$8:$B$13,G8:G13)</f>
        <v>0</v>
      </c>
      <c r="H16" s="71">
        <f t="shared" si="4"/>
        <v>0</v>
      </c>
      <c r="I16" s="71">
        <f>SUMPRODUCT($B$8:$B$13,I8:I13)</f>
        <v>0</v>
      </c>
      <c r="J16" s="43"/>
      <c r="K16" s="28">
        <f>K15</f>
        <v>0</v>
      </c>
    </row>
    <row r="17" spans="1:12" ht="14.25" x14ac:dyDescent="0.2">
      <c r="A17" s="24" t="s">
        <v>4</v>
      </c>
      <c r="B17" s="29">
        <v>1</v>
      </c>
      <c r="C17" s="71">
        <f>C16*$B$17</f>
        <v>0</v>
      </c>
      <c r="D17" s="71">
        <f t="shared" ref="D17" si="5">D16*$B$17</f>
        <v>0</v>
      </c>
      <c r="E17" s="71">
        <f>E16*$B$17</f>
        <v>0</v>
      </c>
      <c r="F17" s="71">
        <f>F16*$B$17</f>
        <v>0</v>
      </c>
      <c r="G17" s="71">
        <f t="shared" ref="G17:H17" si="6">G16*$B$17</f>
        <v>0</v>
      </c>
      <c r="H17" s="71">
        <f t="shared" si="6"/>
        <v>0</v>
      </c>
      <c r="I17" s="71">
        <f>I16*$B$17</f>
        <v>0</v>
      </c>
      <c r="J17" s="43"/>
      <c r="K17" s="71">
        <f>K16*B17</f>
        <v>0</v>
      </c>
    </row>
    <row r="18" spans="1:12" ht="15" x14ac:dyDescent="0.25">
      <c r="A18" s="47" t="s">
        <v>15</v>
      </c>
      <c r="B18" s="49"/>
      <c r="C18" s="65">
        <f>SUM(C16:C17)</f>
        <v>0</v>
      </c>
      <c r="D18" s="65">
        <f t="shared" ref="D18:E18" si="7">SUM(D16:D17)</f>
        <v>0</v>
      </c>
      <c r="E18" s="65">
        <f t="shared" si="7"/>
        <v>0</v>
      </c>
      <c r="F18" s="65">
        <f>SUM(F16:F17)</f>
        <v>0</v>
      </c>
      <c r="G18" s="65">
        <f t="shared" ref="G18:H18" si="8">SUM(G16:G17)</f>
        <v>0</v>
      </c>
      <c r="H18" s="65">
        <f t="shared" si="8"/>
        <v>0</v>
      </c>
      <c r="I18" s="65">
        <f>SUM(I16:I17)</f>
        <v>0</v>
      </c>
      <c r="J18" s="43"/>
      <c r="K18" s="72">
        <f>SUM(K16:K17)</f>
        <v>0</v>
      </c>
    </row>
    <row r="19" spans="1:12" x14ac:dyDescent="0.2">
      <c r="A19" s="44"/>
      <c r="B19" s="49"/>
      <c r="C19" s="118"/>
      <c r="D19" s="119"/>
      <c r="E19" s="119"/>
      <c r="F19" s="119"/>
      <c r="G19" s="119"/>
      <c r="H19" s="119"/>
      <c r="I19" s="119"/>
      <c r="J19" s="119"/>
      <c r="K19" s="120"/>
    </row>
    <row r="20" spans="1:12" ht="45" x14ac:dyDescent="0.25">
      <c r="A20" s="90" t="s">
        <v>35</v>
      </c>
      <c r="B20" s="23" t="s">
        <v>36</v>
      </c>
      <c r="C20" s="121"/>
      <c r="D20" s="122"/>
      <c r="E20" s="122"/>
      <c r="F20" s="122"/>
      <c r="G20" s="122"/>
      <c r="H20" s="122"/>
      <c r="I20" s="122"/>
      <c r="J20" s="122"/>
      <c r="K20" s="123"/>
    </row>
    <row r="21" spans="1:12" ht="15" x14ac:dyDescent="0.25">
      <c r="A21" s="70"/>
      <c r="B21" s="64">
        <v>0</v>
      </c>
      <c r="C21" s="77">
        <v>0</v>
      </c>
      <c r="D21" s="77"/>
      <c r="E21" s="77"/>
      <c r="F21" s="77"/>
      <c r="G21" s="77"/>
      <c r="H21" s="77"/>
      <c r="I21" s="77"/>
      <c r="J21" s="69"/>
      <c r="K21" s="73">
        <f t="shared" ref="K21:K26" si="9">SUM(C21:I21)</f>
        <v>0</v>
      </c>
    </row>
    <row r="22" spans="1:12" ht="15" x14ac:dyDescent="0.25">
      <c r="A22" s="70"/>
      <c r="B22" s="64">
        <v>0</v>
      </c>
      <c r="C22" s="77">
        <v>0</v>
      </c>
      <c r="D22" s="77"/>
      <c r="E22" s="77"/>
      <c r="F22" s="77"/>
      <c r="G22" s="77"/>
      <c r="H22" s="77"/>
      <c r="I22" s="77"/>
      <c r="J22" s="69"/>
      <c r="K22" s="73">
        <f t="shared" si="9"/>
        <v>0</v>
      </c>
    </row>
    <row r="23" spans="1:12" ht="15" x14ac:dyDescent="0.25">
      <c r="A23" s="70"/>
      <c r="B23" s="64">
        <v>0</v>
      </c>
      <c r="C23" s="77">
        <v>0</v>
      </c>
      <c r="D23" s="77"/>
      <c r="E23" s="77"/>
      <c r="F23" s="77"/>
      <c r="G23" s="77"/>
      <c r="H23" s="77"/>
      <c r="I23" s="77"/>
      <c r="J23" s="69"/>
      <c r="K23" s="73">
        <f t="shared" si="9"/>
        <v>0</v>
      </c>
    </row>
    <row r="24" spans="1:12" ht="15" x14ac:dyDescent="0.25">
      <c r="A24" s="70"/>
      <c r="B24" s="64">
        <v>0</v>
      </c>
      <c r="C24" s="77">
        <v>0</v>
      </c>
      <c r="D24" s="77"/>
      <c r="E24" s="77"/>
      <c r="F24" s="77"/>
      <c r="G24" s="77"/>
      <c r="H24" s="77"/>
      <c r="I24" s="77"/>
      <c r="J24" s="69"/>
      <c r="K24" s="73">
        <f t="shared" si="9"/>
        <v>0</v>
      </c>
    </row>
    <row r="25" spans="1:12" ht="15" x14ac:dyDescent="0.25">
      <c r="A25" s="70"/>
      <c r="B25" s="64"/>
      <c r="C25" s="77"/>
      <c r="D25" s="77"/>
      <c r="E25" s="77"/>
      <c r="F25" s="77"/>
      <c r="G25" s="77"/>
      <c r="H25" s="77"/>
      <c r="I25" s="77"/>
      <c r="J25" s="69"/>
      <c r="K25" s="73">
        <f t="shared" si="9"/>
        <v>0</v>
      </c>
    </row>
    <row r="26" spans="1:12" ht="15" x14ac:dyDescent="0.25">
      <c r="A26" s="51" t="s">
        <v>5</v>
      </c>
      <c r="B26" s="31"/>
      <c r="C26" s="78">
        <f>SUM(C21:C25)</f>
        <v>0</v>
      </c>
      <c r="D26" s="78">
        <f>SUM(D21:D25)</f>
        <v>0</v>
      </c>
      <c r="E26" s="78">
        <f t="shared" ref="E26:I26" si="10">SUM(E21:E25)</f>
        <v>0</v>
      </c>
      <c r="F26" s="78">
        <f t="shared" si="10"/>
        <v>0</v>
      </c>
      <c r="G26" s="78">
        <f t="shared" si="10"/>
        <v>0</v>
      </c>
      <c r="H26" s="78">
        <f t="shared" si="10"/>
        <v>0</v>
      </c>
      <c r="I26" s="78">
        <f t="shared" si="10"/>
        <v>0</v>
      </c>
      <c r="J26" s="69"/>
      <c r="K26" s="73">
        <f t="shared" si="9"/>
        <v>0</v>
      </c>
    </row>
    <row r="27" spans="1:12" x14ac:dyDescent="0.2">
      <c r="A27" s="59"/>
      <c r="B27" s="124"/>
      <c r="C27" s="124"/>
      <c r="D27" s="124"/>
      <c r="E27" s="124"/>
      <c r="F27" s="124"/>
      <c r="G27" s="124"/>
      <c r="H27" s="124"/>
      <c r="I27" s="124"/>
      <c r="J27" s="124"/>
      <c r="K27" s="125"/>
    </row>
    <row r="28" spans="1:12" ht="15" x14ac:dyDescent="0.25">
      <c r="A28" s="32" t="s">
        <v>30</v>
      </c>
      <c r="B28" s="82" t="s">
        <v>23</v>
      </c>
      <c r="C28" s="54"/>
      <c r="D28" s="54"/>
      <c r="E28" s="54"/>
      <c r="F28" s="54"/>
      <c r="G28" s="54"/>
      <c r="H28" s="54"/>
      <c r="I28" s="54"/>
      <c r="J28" s="54"/>
      <c r="K28" s="109"/>
      <c r="L28" s="6"/>
    </row>
    <row r="29" spans="1:12" ht="15" x14ac:dyDescent="0.25">
      <c r="A29" s="70"/>
      <c r="B29" s="77">
        <v>0</v>
      </c>
      <c r="C29" s="77"/>
      <c r="D29" s="77"/>
      <c r="E29" s="77"/>
      <c r="F29" s="77"/>
      <c r="G29" s="77"/>
      <c r="H29" s="77"/>
      <c r="I29" s="77"/>
      <c r="J29" s="69"/>
      <c r="K29" s="73">
        <f>SUM(C29:I29)</f>
        <v>0</v>
      </c>
      <c r="L29" s="6"/>
    </row>
    <row r="30" spans="1:12" ht="15" x14ac:dyDescent="0.25">
      <c r="A30" s="37" t="s">
        <v>31</v>
      </c>
      <c r="B30" s="84"/>
      <c r="C30" s="74">
        <f>C29</f>
        <v>0</v>
      </c>
      <c r="D30" s="74">
        <f t="shared" ref="D30:I30" si="11">D29</f>
        <v>0</v>
      </c>
      <c r="E30" s="74">
        <f t="shared" si="11"/>
        <v>0</v>
      </c>
      <c r="F30" s="74">
        <f t="shared" si="11"/>
        <v>0</v>
      </c>
      <c r="G30" s="74">
        <f t="shared" si="11"/>
        <v>0</v>
      </c>
      <c r="H30" s="74">
        <f t="shared" si="11"/>
        <v>0</v>
      </c>
      <c r="I30" s="74">
        <f t="shared" si="11"/>
        <v>0</v>
      </c>
      <c r="J30" s="40"/>
      <c r="K30" s="74">
        <f>+K29</f>
        <v>0</v>
      </c>
      <c r="L30" s="85"/>
    </row>
    <row r="31" spans="1:12" ht="14.25" x14ac:dyDescent="0.2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9"/>
    </row>
    <row r="32" spans="1:12" ht="15" x14ac:dyDescent="0.25">
      <c r="A32" s="37" t="s">
        <v>33</v>
      </c>
      <c r="B32" s="29"/>
      <c r="C32" s="76"/>
      <c r="D32" s="76"/>
      <c r="E32" s="76"/>
      <c r="F32" s="76"/>
      <c r="G32" s="76"/>
      <c r="H32" s="76"/>
      <c r="I32" s="76"/>
      <c r="J32" s="14"/>
      <c r="K32" s="71">
        <f>SUM(C32:I32)</f>
        <v>0</v>
      </c>
    </row>
    <row r="33" spans="1:16" ht="15" x14ac:dyDescent="0.25">
      <c r="A33" s="46" t="s">
        <v>2</v>
      </c>
      <c r="B33" s="49"/>
      <c r="C33" s="65">
        <f t="shared" ref="C33:I33" si="12">C26+C18+C30+C32</f>
        <v>0</v>
      </c>
      <c r="D33" s="65">
        <f t="shared" si="12"/>
        <v>0</v>
      </c>
      <c r="E33" s="65">
        <f t="shared" si="12"/>
        <v>0</v>
      </c>
      <c r="F33" s="65">
        <f t="shared" si="12"/>
        <v>0</v>
      </c>
      <c r="G33" s="65">
        <f t="shared" si="12"/>
        <v>0</v>
      </c>
      <c r="H33" s="65">
        <f t="shared" si="12"/>
        <v>0</v>
      </c>
      <c r="I33" s="65">
        <f t="shared" si="12"/>
        <v>0</v>
      </c>
      <c r="J33" s="40"/>
      <c r="K33" s="72">
        <f>K26+K18+K32+K30</f>
        <v>0</v>
      </c>
    </row>
    <row r="34" spans="1:16" ht="15" x14ac:dyDescent="0.25">
      <c r="A34" s="46" t="s">
        <v>7</v>
      </c>
      <c r="B34" s="49"/>
      <c r="C34" s="48" t="e">
        <f>C33/$K$33</f>
        <v>#DIV/0!</v>
      </c>
      <c r="D34" s="48" t="e">
        <f>D33/$K$33</f>
        <v>#DIV/0!</v>
      </c>
      <c r="E34" s="48" t="e">
        <f>E33/$K$33</f>
        <v>#DIV/0!</v>
      </c>
      <c r="F34" s="48" t="e">
        <f>F33/$K$33</f>
        <v>#DIV/0!</v>
      </c>
      <c r="G34" s="48" t="e">
        <f t="shared" ref="G34:H34" si="13">G33/$K$33</f>
        <v>#DIV/0!</v>
      </c>
      <c r="H34" s="48" t="e">
        <f t="shared" si="13"/>
        <v>#DIV/0!</v>
      </c>
      <c r="I34" s="48" t="e">
        <f>I33/$K$33</f>
        <v>#DIV/0!</v>
      </c>
      <c r="J34" s="40"/>
      <c r="K34" s="45" t="e">
        <f>K33/$K$33</f>
        <v>#DIV/0!</v>
      </c>
    </row>
    <row r="35" spans="1:16" ht="13.5" thickBot="1" x14ac:dyDescent="0.25"/>
    <row r="36" spans="1:16" ht="14.25" x14ac:dyDescent="0.2">
      <c r="A36" s="153" t="s">
        <v>47</v>
      </c>
      <c r="B36" s="106" t="s">
        <v>55</v>
      </c>
      <c r="C36" s="106"/>
      <c r="D36" s="95"/>
      <c r="E36" s="95"/>
      <c r="F36" s="95"/>
      <c r="G36" s="95"/>
      <c r="H36" s="95"/>
      <c r="I36" s="96"/>
      <c r="J36" s="97"/>
      <c r="K36" s="97"/>
      <c r="L36" s="97"/>
      <c r="M36" s="97"/>
      <c r="N36" s="97"/>
      <c r="O36" s="97"/>
      <c r="P36" s="97"/>
    </row>
    <row r="37" spans="1:16" ht="14.25" x14ac:dyDescent="0.2">
      <c r="A37" s="153" t="s">
        <v>48</v>
      </c>
      <c r="B37" s="99" t="s">
        <v>41</v>
      </c>
      <c r="C37" s="99"/>
      <c r="D37" s="97"/>
      <c r="E37" s="97"/>
      <c r="F37" s="97"/>
      <c r="G37" s="97"/>
      <c r="H37" s="97"/>
      <c r="I37" s="97"/>
      <c r="J37" s="99"/>
      <c r="K37" s="97"/>
      <c r="L37" s="97"/>
      <c r="M37" s="97"/>
      <c r="N37" s="97"/>
      <c r="O37" s="97"/>
      <c r="P37" s="97"/>
    </row>
    <row r="38" spans="1:16" ht="14.25" x14ac:dyDescent="0.2">
      <c r="B38" s="99"/>
      <c r="C38" s="97"/>
      <c r="D38" s="97"/>
      <c r="E38" s="97"/>
      <c r="F38" s="97"/>
      <c r="G38" s="97"/>
      <c r="H38" s="97"/>
      <c r="I38" s="98"/>
      <c r="J38" s="97"/>
      <c r="K38" s="97"/>
      <c r="L38" s="97"/>
      <c r="M38" s="97"/>
      <c r="N38" s="97"/>
      <c r="O38" s="97"/>
      <c r="P38" s="97"/>
    </row>
    <row r="39" spans="1:16" x14ac:dyDescent="0.2">
      <c r="B39" s="107"/>
      <c r="C39" s="100"/>
      <c r="D39" s="100"/>
      <c r="E39" s="100"/>
      <c r="F39" s="100"/>
      <c r="G39" s="100"/>
      <c r="H39" s="100"/>
      <c r="I39" s="101"/>
      <c r="J39" s="100"/>
      <c r="K39" s="100"/>
      <c r="L39" s="100"/>
      <c r="M39" s="100"/>
      <c r="N39" s="100"/>
      <c r="O39" s="100"/>
      <c r="P39" s="100"/>
    </row>
    <row r="40" spans="1:16" x14ac:dyDescent="0.2">
      <c r="B40" s="107"/>
      <c r="C40" s="100"/>
      <c r="D40" s="100"/>
      <c r="E40" s="100"/>
      <c r="F40" s="100"/>
      <c r="G40" s="100"/>
      <c r="H40" s="100"/>
      <c r="I40" s="101"/>
      <c r="J40" s="100"/>
      <c r="K40" s="100"/>
      <c r="L40" s="100"/>
      <c r="M40" s="100"/>
      <c r="N40" s="100"/>
      <c r="O40" s="100"/>
      <c r="P40" s="100"/>
    </row>
    <row r="41" spans="1:16" ht="15" customHeight="1" x14ac:dyDescent="0.2">
      <c r="B41" s="107"/>
      <c r="C41" s="105"/>
      <c r="D41" s="105"/>
      <c r="E41" s="105"/>
      <c r="F41" s="105"/>
      <c r="G41" s="105"/>
      <c r="H41" s="105"/>
      <c r="I41" s="101"/>
      <c r="J41" s="107"/>
      <c r="K41" s="100"/>
    </row>
    <row r="42" spans="1:16" ht="13.5" thickBot="1" x14ac:dyDescent="0.25">
      <c r="B42" s="102"/>
      <c r="C42" s="103"/>
      <c r="D42" s="103"/>
      <c r="E42" s="103"/>
      <c r="F42" s="103"/>
      <c r="G42" s="103"/>
      <c r="H42" s="103"/>
      <c r="I42" s="104"/>
      <c r="J42" s="100"/>
      <c r="K42" s="100"/>
    </row>
    <row r="43" spans="1:16" x14ac:dyDescent="0.2">
      <c r="J43" s="100"/>
    </row>
  </sheetData>
  <mergeCells count="5">
    <mergeCell ref="A6:K6"/>
    <mergeCell ref="I2:K2"/>
    <mergeCell ref="I3:K3"/>
    <mergeCell ref="I4:K4"/>
    <mergeCell ref="I5:K5"/>
  </mergeCells>
  <dataValidations count="5">
    <dataValidation allowBlank="1" showInputMessage="1" showErrorMessage="1" promptTitle="E-Mail" prompt="Please input the email address for the contact person listed above" sqref="I4:K4" xr:uid="{027A0265-32F3-460E-BFCD-54E1929D179E}"/>
    <dataValidation allowBlank="1" showInputMessage="1" showErrorMessage="1" promptTitle="Phone" prompt="Please input phone number for the contact person listed above" sqref="I5:K5" xr:uid="{69C50BA7-C7F5-4FFB-BADC-6F6E432C60A9}"/>
    <dataValidation allowBlank="1" showInputMessage="1" showErrorMessage="1" promptTitle="Contact Info" prompt="Please input name and title of a person who can be contacted regarding budget and other financial items" sqref="I3:K3" xr:uid="{3DCE763E-FEA2-433E-906B-D938E1FC0DB6}"/>
    <dataValidation allowBlank="1" showInputMessage="1" showErrorMessage="1" promptTitle="Subconsultant Firm Name" prompt="Please input name of subconsultant" sqref="I2:K2" xr:uid="{21B21FA4-AAF9-4DE2-8B20-819804A6002D}"/>
    <dataValidation type="list" allowBlank="1" showInputMessage="1" showErrorMessage="1" promptTitle="DBE?" prompt="Please select &quot;Yes&quot; or &quot;No&quot; from the drop-down list to identify if this subconsultant is a DBE" sqref="B4" xr:uid="{A0A98A73-DF08-4187-9666-9090DDA6C716}">
      <formula1>$A$36:$A$37</formula1>
    </dataValidation>
  </dataValidations>
  <pageMargins left="0.35" right="0.7" top="0.75" bottom="0.75" header="0.3" footer="0.3"/>
  <pageSetup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3"/>
  <sheetViews>
    <sheetView zoomScale="80" zoomScaleNormal="80" zoomScaleSheetLayoutView="85" workbookViewId="0">
      <selection activeCell="C12" sqref="C12"/>
    </sheetView>
  </sheetViews>
  <sheetFormatPr defaultColWidth="9.140625" defaultRowHeight="12.75" x14ac:dyDescent="0.2"/>
  <cols>
    <col min="1" max="1" width="46.140625" style="22" customWidth="1"/>
    <col min="2" max="3" width="28.42578125" style="22" customWidth="1"/>
    <col min="4" max="9" width="28.42578125" style="68" customWidth="1"/>
    <col min="10" max="11" width="28.42578125" style="22" customWidth="1"/>
    <col min="12" max="12" width="19.28515625" style="22" customWidth="1"/>
    <col min="13" max="14" width="20.85546875" style="22" customWidth="1"/>
    <col min="15" max="15" width="19" style="22" customWidth="1"/>
    <col min="16" max="16" width="14.140625" style="22" customWidth="1"/>
    <col min="17" max="17" width="14.85546875" style="22" customWidth="1"/>
    <col min="18" max="18" width="15.28515625" style="22" customWidth="1"/>
    <col min="19" max="16384" width="9.140625" style="22"/>
  </cols>
  <sheetData>
    <row r="1" spans="1:18" ht="15" x14ac:dyDescent="0.25">
      <c r="A1" s="152" t="str">
        <f>'Prime Consultant'!B2</f>
        <v>Denton County Transit Planning Study</v>
      </c>
      <c r="B1" s="140"/>
      <c r="C1" s="140"/>
      <c r="D1" s="140"/>
      <c r="E1" s="140"/>
      <c r="F1" s="140"/>
      <c r="G1" s="160"/>
      <c r="H1" s="160"/>
      <c r="I1" s="140"/>
      <c r="J1" s="140"/>
      <c r="K1" s="140"/>
      <c r="L1" s="126"/>
      <c r="M1" s="126"/>
      <c r="N1" s="126"/>
      <c r="O1" s="126"/>
      <c r="P1" s="126"/>
      <c r="Q1" s="126"/>
      <c r="R1" s="126"/>
    </row>
    <row r="2" spans="1:18" s="68" customFormat="1" ht="15" x14ac:dyDescent="0.25">
      <c r="A2" s="152">
        <f>I2</f>
        <v>0</v>
      </c>
      <c r="B2" s="140"/>
      <c r="C2" s="140"/>
      <c r="D2" s="140"/>
      <c r="E2" s="140"/>
      <c r="F2" s="150"/>
      <c r="G2" s="159"/>
      <c r="H2" s="159" t="s">
        <v>45</v>
      </c>
      <c r="I2" s="164"/>
      <c r="J2" s="164"/>
      <c r="K2" s="164"/>
      <c r="L2" s="126"/>
      <c r="M2" s="126"/>
      <c r="N2" s="126"/>
      <c r="O2" s="126"/>
      <c r="P2" s="126"/>
      <c r="Q2" s="126"/>
      <c r="R2" s="126"/>
    </row>
    <row r="3" spans="1:18" s="68" customFormat="1" ht="15" x14ac:dyDescent="0.25">
      <c r="B3" s="140"/>
      <c r="C3" s="140"/>
      <c r="D3" s="140"/>
      <c r="E3" s="140"/>
      <c r="F3" s="150"/>
      <c r="G3" s="159"/>
      <c r="H3" s="159" t="s">
        <v>44</v>
      </c>
      <c r="I3" s="164"/>
      <c r="J3" s="164"/>
      <c r="K3" s="164"/>
      <c r="L3" s="126"/>
      <c r="M3" s="126"/>
      <c r="N3" s="126"/>
      <c r="O3" s="126"/>
      <c r="P3" s="126"/>
      <c r="Q3" s="126"/>
      <c r="R3" s="126"/>
    </row>
    <row r="4" spans="1:18" s="68" customFormat="1" ht="15" x14ac:dyDescent="0.25">
      <c r="A4" s="152" t="s">
        <v>46</v>
      </c>
      <c r="B4" s="140"/>
      <c r="C4" s="140"/>
      <c r="D4" s="140"/>
      <c r="E4" s="140"/>
      <c r="F4" s="150"/>
      <c r="G4" s="159"/>
      <c r="H4" s="159" t="s">
        <v>43</v>
      </c>
      <c r="I4" s="164"/>
      <c r="J4" s="164"/>
      <c r="K4" s="164"/>
      <c r="L4" s="126"/>
      <c r="M4" s="126"/>
      <c r="N4" s="126"/>
      <c r="O4" s="126"/>
      <c r="P4" s="126"/>
      <c r="Q4" s="126"/>
      <c r="R4" s="126"/>
    </row>
    <row r="5" spans="1:18" s="68" customFormat="1" ht="15" x14ac:dyDescent="0.25">
      <c r="A5" s="140"/>
      <c r="B5" s="140"/>
      <c r="C5" s="140"/>
      <c r="D5" s="140"/>
      <c r="E5" s="140"/>
      <c r="F5" s="150"/>
      <c r="G5" s="159"/>
      <c r="H5" s="159" t="s">
        <v>39</v>
      </c>
      <c r="I5" s="164"/>
      <c r="J5" s="164"/>
      <c r="K5" s="164"/>
      <c r="L5" s="126"/>
      <c r="M5" s="126"/>
      <c r="N5" s="126"/>
      <c r="O5" s="126"/>
      <c r="P5" s="126"/>
      <c r="Q5" s="126"/>
      <c r="R5" s="126"/>
    </row>
    <row r="6" spans="1:18" s="68" customFormat="1" ht="15" x14ac:dyDescent="0.25">
      <c r="A6" s="165" t="str">
        <f>'Prime Consultant'!B2&amp;" - Subconsultant Budget"</f>
        <v>Denton County Transit Planning Study - Subconsultant Budget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26"/>
      <c r="M6" s="126"/>
      <c r="N6" s="126"/>
      <c r="O6" s="126"/>
      <c r="P6" s="126"/>
      <c r="Q6" s="126"/>
      <c r="R6" s="126"/>
    </row>
    <row r="7" spans="1:18" ht="81" customHeight="1" x14ac:dyDescent="0.25">
      <c r="A7" s="62" t="s">
        <v>34</v>
      </c>
      <c r="B7" s="62" t="s">
        <v>16</v>
      </c>
      <c r="C7" s="23" t="s">
        <v>40</v>
      </c>
      <c r="D7" s="23" t="s">
        <v>56</v>
      </c>
      <c r="E7" s="23" t="s">
        <v>61</v>
      </c>
      <c r="F7" s="23" t="s">
        <v>62</v>
      </c>
      <c r="G7" s="23" t="s">
        <v>57</v>
      </c>
      <c r="H7" s="23" t="s">
        <v>58</v>
      </c>
      <c r="I7" s="23" t="s">
        <v>59</v>
      </c>
      <c r="J7" s="23" t="s">
        <v>0</v>
      </c>
      <c r="K7" s="23" t="s">
        <v>1</v>
      </c>
      <c r="L7" s="93"/>
    </row>
    <row r="8" spans="1:18" ht="14.25" x14ac:dyDescent="0.2">
      <c r="A8" s="66" t="s">
        <v>27</v>
      </c>
      <c r="B8" s="67">
        <v>0</v>
      </c>
      <c r="C8" s="70">
        <v>0</v>
      </c>
      <c r="D8" s="70"/>
      <c r="E8" s="70"/>
      <c r="F8" s="70"/>
      <c r="G8" s="70"/>
      <c r="H8" s="70"/>
      <c r="I8" s="70"/>
      <c r="J8" s="70">
        <f t="shared" ref="J8:J13" si="0">SUM(C8:I8)</f>
        <v>0</v>
      </c>
      <c r="K8" s="71">
        <f t="shared" ref="K8:K13" si="1">J8*B8</f>
        <v>0</v>
      </c>
      <c r="L8" s="68"/>
    </row>
    <row r="9" spans="1:18" ht="14.25" x14ac:dyDescent="0.2">
      <c r="A9" s="66" t="s">
        <v>27</v>
      </c>
      <c r="B9" s="67">
        <v>0</v>
      </c>
      <c r="C9" s="70">
        <v>0</v>
      </c>
      <c r="D9" s="70"/>
      <c r="E9" s="70"/>
      <c r="F9" s="70"/>
      <c r="G9" s="70"/>
      <c r="H9" s="70"/>
      <c r="I9" s="70"/>
      <c r="J9" s="70">
        <f t="shared" si="0"/>
        <v>0</v>
      </c>
      <c r="K9" s="71">
        <f t="shared" si="1"/>
        <v>0</v>
      </c>
      <c r="L9" s="68"/>
    </row>
    <row r="10" spans="1:18" ht="14.25" x14ac:dyDescent="0.2">
      <c r="A10" s="66" t="s">
        <v>27</v>
      </c>
      <c r="B10" s="67">
        <v>0</v>
      </c>
      <c r="C10" s="70">
        <v>0</v>
      </c>
      <c r="D10" s="70"/>
      <c r="E10" s="70"/>
      <c r="F10" s="70"/>
      <c r="G10" s="70"/>
      <c r="H10" s="70"/>
      <c r="I10" s="70"/>
      <c r="J10" s="70">
        <f t="shared" si="0"/>
        <v>0</v>
      </c>
      <c r="K10" s="71">
        <f t="shared" si="1"/>
        <v>0</v>
      </c>
      <c r="L10" s="68"/>
    </row>
    <row r="11" spans="1:18" ht="14.25" x14ac:dyDescent="0.2">
      <c r="A11" s="66" t="s">
        <v>27</v>
      </c>
      <c r="B11" s="67">
        <v>0</v>
      </c>
      <c r="C11" s="70">
        <v>0</v>
      </c>
      <c r="D11" s="70"/>
      <c r="E11" s="70"/>
      <c r="F11" s="70"/>
      <c r="G11" s="70"/>
      <c r="H11" s="70"/>
      <c r="I11" s="70"/>
      <c r="J11" s="70">
        <f t="shared" si="0"/>
        <v>0</v>
      </c>
      <c r="K11" s="71">
        <f t="shared" si="1"/>
        <v>0</v>
      </c>
      <c r="L11" s="68"/>
    </row>
    <row r="12" spans="1:18" ht="14.25" x14ac:dyDescent="0.2">
      <c r="A12" s="66" t="s">
        <v>27</v>
      </c>
      <c r="B12" s="67">
        <v>0</v>
      </c>
      <c r="C12" s="70">
        <v>0</v>
      </c>
      <c r="D12" s="70"/>
      <c r="E12" s="70"/>
      <c r="F12" s="70"/>
      <c r="G12" s="70"/>
      <c r="H12" s="70"/>
      <c r="I12" s="70"/>
      <c r="J12" s="70">
        <f t="shared" si="0"/>
        <v>0</v>
      </c>
      <c r="K12" s="71">
        <f t="shared" si="1"/>
        <v>0</v>
      </c>
      <c r="L12" s="68"/>
    </row>
    <row r="13" spans="1:18" ht="14.25" x14ac:dyDescent="0.2">
      <c r="A13" s="66" t="s">
        <v>27</v>
      </c>
      <c r="B13" s="67">
        <v>0</v>
      </c>
      <c r="C13" s="70">
        <v>0</v>
      </c>
      <c r="D13" s="70"/>
      <c r="E13" s="70"/>
      <c r="F13" s="70"/>
      <c r="G13" s="70"/>
      <c r="H13" s="70"/>
      <c r="I13" s="70"/>
      <c r="J13" s="70">
        <f t="shared" si="0"/>
        <v>0</v>
      </c>
      <c r="K13" s="71">
        <f t="shared" si="1"/>
        <v>0</v>
      </c>
      <c r="L13" s="68"/>
    </row>
    <row r="14" spans="1:18" ht="14.25" x14ac:dyDescent="0.2">
      <c r="A14" s="145"/>
      <c r="B14" s="142"/>
      <c r="C14" s="143"/>
      <c r="D14" s="143"/>
      <c r="E14" s="143"/>
      <c r="F14" s="143"/>
      <c r="G14" s="143"/>
      <c r="H14" s="143"/>
      <c r="I14" s="143"/>
      <c r="J14" s="143"/>
      <c r="K14" s="144"/>
      <c r="L14" s="68"/>
    </row>
    <row r="15" spans="1:18" ht="14.25" x14ac:dyDescent="0.2">
      <c r="A15" s="24" t="s">
        <v>0</v>
      </c>
      <c r="B15" s="54"/>
      <c r="C15" s="70">
        <f>SUM(C8:C14)</f>
        <v>0</v>
      </c>
      <c r="D15" s="70">
        <f t="shared" ref="D15:E15" si="2">SUM(D8:D14)</f>
        <v>0</v>
      </c>
      <c r="E15" s="70">
        <f t="shared" si="2"/>
        <v>0</v>
      </c>
      <c r="F15" s="70">
        <f>SUM(F8:F14)</f>
        <v>0</v>
      </c>
      <c r="G15" s="70">
        <f t="shared" ref="G15:H15" si="3">SUM(G8:G14)</f>
        <v>0</v>
      </c>
      <c r="H15" s="70">
        <f t="shared" si="3"/>
        <v>0</v>
      </c>
      <c r="I15" s="70">
        <f>SUM(I8:I14)</f>
        <v>0</v>
      </c>
      <c r="J15" s="70">
        <f>SUM(J8:J14)</f>
        <v>0</v>
      </c>
      <c r="K15" s="27">
        <f>SUM(K8:K14)</f>
        <v>0</v>
      </c>
      <c r="L15" s="68"/>
    </row>
    <row r="16" spans="1:18" ht="14.25" x14ac:dyDescent="0.2">
      <c r="A16" s="24" t="s">
        <v>3</v>
      </c>
      <c r="B16" s="54"/>
      <c r="C16" s="71">
        <f>SUMPRODUCT($B$8:$B$13,C8:C13)</f>
        <v>0</v>
      </c>
      <c r="D16" s="71">
        <f t="shared" ref="D16:I16" si="4">SUMPRODUCT($B$8:$B$13,D8:D13)</f>
        <v>0</v>
      </c>
      <c r="E16" s="71">
        <f t="shared" si="4"/>
        <v>0</v>
      </c>
      <c r="F16" s="71">
        <f t="shared" si="4"/>
        <v>0</v>
      </c>
      <c r="G16" s="71">
        <f t="shared" si="4"/>
        <v>0</v>
      </c>
      <c r="H16" s="71">
        <f t="shared" si="4"/>
        <v>0</v>
      </c>
      <c r="I16" s="71">
        <f t="shared" si="4"/>
        <v>0</v>
      </c>
      <c r="J16" s="43"/>
      <c r="K16" s="28">
        <f>K15</f>
        <v>0</v>
      </c>
      <c r="L16" s="68"/>
    </row>
    <row r="17" spans="1:12" ht="14.25" x14ac:dyDescent="0.2">
      <c r="A17" s="24" t="s">
        <v>4</v>
      </c>
      <c r="B17" s="29">
        <v>1</v>
      </c>
      <c r="C17" s="71">
        <f>C16*$B$17</f>
        <v>0</v>
      </c>
      <c r="D17" s="71">
        <f t="shared" ref="D17:I17" si="5">D16*$B$17</f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43"/>
      <c r="K17" s="71">
        <f>K16*B17</f>
        <v>0</v>
      </c>
      <c r="L17" s="68"/>
    </row>
    <row r="18" spans="1:12" ht="15" x14ac:dyDescent="0.25">
      <c r="A18" s="47" t="s">
        <v>15</v>
      </c>
      <c r="B18" s="49"/>
      <c r="C18" s="65">
        <f t="shared" ref="C18:H18" si="6">SUM(C16:C17)</f>
        <v>0</v>
      </c>
      <c r="D18" s="65">
        <f t="shared" si="6"/>
        <v>0</v>
      </c>
      <c r="E18" s="65">
        <f t="shared" si="6"/>
        <v>0</v>
      </c>
      <c r="F18" s="65">
        <f t="shared" si="6"/>
        <v>0</v>
      </c>
      <c r="G18" s="65">
        <f t="shared" si="6"/>
        <v>0</v>
      </c>
      <c r="H18" s="65">
        <f t="shared" si="6"/>
        <v>0</v>
      </c>
      <c r="I18" s="65">
        <f>SUM(I16:I17)</f>
        <v>0</v>
      </c>
      <c r="J18" s="43"/>
      <c r="K18" s="72">
        <f>SUM(K16:K17)</f>
        <v>0</v>
      </c>
      <c r="L18" s="68"/>
    </row>
    <row r="19" spans="1:12" x14ac:dyDescent="0.2">
      <c r="A19" s="44"/>
      <c r="B19" s="49"/>
      <c r="C19" s="118"/>
      <c r="D19" s="119"/>
      <c r="E19" s="119"/>
      <c r="F19" s="119"/>
      <c r="G19" s="119"/>
      <c r="H19" s="119"/>
      <c r="I19" s="119"/>
      <c r="J19" s="119"/>
      <c r="K19" s="120"/>
      <c r="L19" s="68"/>
    </row>
    <row r="20" spans="1:12" ht="45" x14ac:dyDescent="0.25">
      <c r="A20" s="90" t="s">
        <v>35</v>
      </c>
      <c r="B20" s="23" t="s">
        <v>36</v>
      </c>
      <c r="C20" s="121"/>
      <c r="D20" s="122"/>
      <c r="E20" s="122"/>
      <c r="F20" s="122"/>
      <c r="G20" s="122"/>
      <c r="H20" s="122"/>
      <c r="I20" s="122"/>
      <c r="J20" s="122"/>
      <c r="K20" s="123"/>
      <c r="L20" s="68"/>
    </row>
    <row r="21" spans="1:12" ht="15" x14ac:dyDescent="0.25">
      <c r="A21" s="70"/>
      <c r="B21" s="64">
        <v>0</v>
      </c>
      <c r="C21" s="77">
        <v>0</v>
      </c>
      <c r="D21" s="77"/>
      <c r="E21" s="77"/>
      <c r="F21" s="77"/>
      <c r="G21" s="77"/>
      <c r="H21" s="77"/>
      <c r="I21" s="77"/>
      <c r="J21" s="69"/>
      <c r="K21" s="73">
        <f t="shared" ref="K21:K26" si="7">SUM(C21:I21)</f>
        <v>0</v>
      </c>
      <c r="L21" s="68"/>
    </row>
    <row r="22" spans="1:12" ht="15" x14ac:dyDescent="0.25">
      <c r="A22" s="70"/>
      <c r="B22" s="64">
        <v>0</v>
      </c>
      <c r="C22" s="77">
        <v>0</v>
      </c>
      <c r="D22" s="77"/>
      <c r="E22" s="77"/>
      <c r="F22" s="77"/>
      <c r="G22" s="77"/>
      <c r="H22" s="77"/>
      <c r="I22" s="77"/>
      <c r="J22" s="69"/>
      <c r="K22" s="73">
        <f t="shared" si="7"/>
        <v>0</v>
      </c>
      <c r="L22" s="68"/>
    </row>
    <row r="23" spans="1:12" ht="15" x14ac:dyDescent="0.25">
      <c r="A23" s="70"/>
      <c r="B23" s="64">
        <v>0</v>
      </c>
      <c r="C23" s="77">
        <v>0</v>
      </c>
      <c r="D23" s="77"/>
      <c r="E23" s="77"/>
      <c r="F23" s="77"/>
      <c r="G23" s="77"/>
      <c r="H23" s="77"/>
      <c r="I23" s="77"/>
      <c r="J23" s="69"/>
      <c r="K23" s="73">
        <f t="shared" si="7"/>
        <v>0</v>
      </c>
      <c r="L23" s="68"/>
    </row>
    <row r="24" spans="1:12" ht="15" x14ac:dyDescent="0.25">
      <c r="A24" s="70"/>
      <c r="B24" s="64">
        <v>0</v>
      </c>
      <c r="C24" s="77">
        <v>0</v>
      </c>
      <c r="D24" s="77"/>
      <c r="E24" s="77"/>
      <c r="F24" s="77"/>
      <c r="G24" s="77"/>
      <c r="H24" s="77"/>
      <c r="I24" s="77"/>
      <c r="J24" s="69"/>
      <c r="K24" s="73">
        <f t="shared" si="7"/>
        <v>0</v>
      </c>
      <c r="L24" s="68"/>
    </row>
    <row r="25" spans="1:12" ht="15" x14ac:dyDescent="0.25">
      <c r="A25" s="70"/>
      <c r="B25" s="64"/>
      <c r="C25" s="77"/>
      <c r="D25" s="77"/>
      <c r="E25" s="77"/>
      <c r="F25" s="77"/>
      <c r="G25" s="77"/>
      <c r="H25" s="77"/>
      <c r="I25" s="77"/>
      <c r="J25" s="69"/>
      <c r="K25" s="73">
        <f t="shared" si="7"/>
        <v>0</v>
      </c>
      <c r="L25" s="68"/>
    </row>
    <row r="26" spans="1:12" ht="15" x14ac:dyDescent="0.25">
      <c r="A26" s="51" t="s">
        <v>5</v>
      </c>
      <c r="B26" s="31"/>
      <c r="C26" s="78">
        <f>SUM(C21:C25)</f>
        <v>0</v>
      </c>
      <c r="D26" s="78">
        <f t="shared" ref="D26:H26" si="8">SUM(D21:D25)</f>
        <v>0</v>
      </c>
      <c r="E26" s="78">
        <f t="shared" si="8"/>
        <v>0</v>
      </c>
      <c r="F26" s="78">
        <f t="shared" si="8"/>
        <v>0</v>
      </c>
      <c r="G26" s="78">
        <f t="shared" si="8"/>
        <v>0</v>
      </c>
      <c r="H26" s="78">
        <f t="shared" si="8"/>
        <v>0</v>
      </c>
      <c r="I26" s="78">
        <f>SUM(I21:I25)</f>
        <v>0</v>
      </c>
      <c r="J26" s="69"/>
      <c r="K26" s="73">
        <f t="shared" si="7"/>
        <v>0</v>
      </c>
      <c r="L26" s="68"/>
    </row>
    <row r="27" spans="1:12" x14ac:dyDescent="0.2">
      <c r="A27" s="59"/>
      <c r="B27" s="124"/>
      <c r="C27" s="124"/>
      <c r="D27" s="124"/>
      <c r="E27" s="124"/>
      <c r="F27" s="124"/>
      <c r="G27" s="124"/>
      <c r="H27" s="124"/>
      <c r="I27" s="124"/>
      <c r="J27" s="124"/>
      <c r="K27" s="125"/>
      <c r="L27" s="68"/>
    </row>
    <row r="28" spans="1:12" ht="15" x14ac:dyDescent="0.25">
      <c r="A28" s="32" t="s">
        <v>30</v>
      </c>
      <c r="B28" s="82" t="s">
        <v>23</v>
      </c>
      <c r="C28" s="54"/>
      <c r="D28" s="54"/>
      <c r="E28" s="54"/>
      <c r="F28" s="54"/>
      <c r="G28" s="54"/>
      <c r="H28" s="54"/>
      <c r="I28" s="54"/>
      <c r="J28" s="54"/>
      <c r="K28" s="109"/>
      <c r="L28" s="6"/>
    </row>
    <row r="29" spans="1:12" s="68" customFormat="1" ht="15" x14ac:dyDescent="0.25">
      <c r="A29" s="70"/>
      <c r="B29" s="77">
        <v>0</v>
      </c>
      <c r="C29" s="77"/>
      <c r="D29" s="77"/>
      <c r="E29" s="77"/>
      <c r="F29" s="77"/>
      <c r="G29" s="77"/>
      <c r="H29" s="77"/>
      <c r="I29" s="77"/>
      <c r="J29" s="69"/>
      <c r="K29" s="73">
        <f>SUM(C29:I29)</f>
        <v>0</v>
      </c>
      <c r="L29" s="6"/>
    </row>
    <row r="30" spans="1:12" s="68" customFormat="1" ht="15" x14ac:dyDescent="0.25">
      <c r="A30" s="37" t="s">
        <v>31</v>
      </c>
      <c r="B30" s="84"/>
      <c r="C30" s="74">
        <f>C29</f>
        <v>0</v>
      </c>
      <c r="D30" s="74">
        <f t="shared" ref="D30:H30" si="9">D29</f>
        <v>0</v>
      </c>
      <c r="E30" s="74">
        <f t="shared" si="9"/>
        <v>0</v>
      </c>
      <c r="F30" s="74">
        <f t="shared" si="9"/>
        <v>0</v>
      </c>
      <c r="G30" s="74">
        <f t="shared" si="9"/>
        <v>0</v>
      </c>
      <c r="H30" s="74">
        <f t="shared" si="9"/>
        <v>0</v>
      </c>
      <c r="I30" s="74">
        <f>I29</f>
        <v>0</v>
      </c>
      <c r="J30" s="40"/>
      <c r="K30" s="74">
        <f>+K29</f>
        <v>0</v>
      </c>
      <c r="L30" s="85"/>
    </row>
    <row r="31" spans="1:12" s="68" customFormat="1" ht="14.25" x14ac:dyDescent="0.2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9"/>
    </row>
    <row r="32" spans="1:12" s="68" customFormat="1" ht="15" x14ac:dyDescent="0.25">
      <c r="A32" s="37" t="s">
        <v>33</v>
      </c>
      <c r="B32" s="29"/>
      <c r="C32" s="76"/>
      <c r="D32" s="76"/>
      <c r="E32" s="76"/>
      <c r="F32" s="76"/>
      <c r="G32" s="76"/>
      <c r="H32" s="76"/>
      <c r="I32" s="76"/>
      <c r="J32" s="14"/>
      <c r="K32" s="71">
        <f>SUM(C32:I32)</f>
        <v>0</v>
      </c>
    </row>
    <row r="33" spans="1:16" s="68" customFormat="1" ht="15" x14ac:dyDescent="0.25">
      <c r="A33" s="46" t="s">
        <v>2</v>
      </c>
      <c r="B33" s="49"/>
      <c r="C33" s="65">
        <f t="shared" ref="C33:I33" si="10">C26+C18+C30+C32</f>
        <v>0</v>
      </c>
      <c r="D33" s="65">
        <f t="shared" si="10"/>
        <v>0</v>
      </c>
      <c r="E33" s="65">
        <f t="shared" si="10"/>
        <v>0</v>
      </c>
      <c r="F33" s="65">
        <f t="shared" si="10"/>
        <v>0</v>
      </c>
      <c r="G33" s="65">
        <f t="shared" si="10"/>
        <v>0</v>
      </c>
      <c r="H33" s="65">
        <f t="shared" si="10"/>
        <v>0</v>
      </c>
      <c r="I33" s="65">
        <f t="shared" si="10"/>
        <v>0</v>
      </c>
      <c r="J33" s="40"/>
      <c r="K33" s="72">
        <f>K26+K18+K32+K30</f>
        <v>0</v>
      </c>
    </row>
    <row r="34" spans="1:16" s="68" customFormat="1" ht="15" x14ac:dyDescent="0.25">
      <c r="A34" s="46" t="s">
        <v>7</v>
      </c>
      <c r="B34" s="49"/>
      <c r="C34" s="48" t="e">
        <f>C33/$K$33</f>
        <v>#DIV/0!</v>
      </c>
      <c r="D34" s="48" t="e">
        <f>D33/$K$33</f>
        <v>#DIV/0!</v>
      </c>
      <c r="E34" s="48" t="e">
        <f>E33/$K$33</f>
        <v>#DIV/0!</v>
      </c>
      <c r="F34" s="48" t="e">
        <f>F33/$K$33</f>
        <v>#DIV/0!</v>
      </c>
      <c r="G34" s="48" t="e">
        <f t="shared" ref="G34:H34" si="11">G33/$K$33</f>
        <v>#DIV/0!</v>
      </c>
      <c r="H34" s="48" t="e">
        <f t="shared" si="11"/>
        <v>#DIV/0!</v>
      </c>
      <c r="I34" s="48" t="e">
        <f>I33/$K$33</f>
        <v>#DIV/0!</v>
      </c>
      <c r="J34" s="40"/>
      <c r="K34" s="45" t="e">
        <f>K33/$K$33</f>
        <v>#DIV/0!</v>
      </c>
    </row>
    <row r="35" spans="1:16" s="68" customFormat="1" ht="13.5" thickBot="1" x14ac:dyDescent="0.25">
      <c r="J35" s="161"/>
    </row>
    <row r="36" spans="1:16" s="68" customFormat="1" ht="14.25" x14ac:dyDescent="0.2">
      <c r="A36" s="153" t="s">
        <v>47</v>
      </c>
      <c r="B36" s="106" t="s">
        <v>53</v>
      </c>
      <c r="C36" s="106"/>
      <c r="D36" s="95"/>
      <c r="E36" s="95"/>
      <c r="F36" s="95"/>
      <c r="G36" s="95"/>
      <c r="H36" s="95"/>
      <c r="I36" s="95"/>
      <c r="J36" s="99"/>
      <c r="K36" s="97"/>
      <c r="L36" s="97"/>
      <c r="M36" s="97"/>
      <c r="N36" s="97"/>
      <c r="O36" s="97"/>
      <c r="P36" s="97"/>
    </row>
    <row r="37" spans="1:16" s="68" customFormat="1" ht="14.25" x14ac:dyDescent="0.2">
      <c r="A37" s="153" t="s">
        <v>48</v>
      </c>
      <c r="B37" s="99" t="s">
        <v>54</v>
      </c>
      <c r="C37" s="99"/>
      <c r="D37" s="97"/>
      <c r="E37" s="97"/>
      <c r="F37" s="97"/>
      <c r="G37" s="97"/>
      <c r="H37" s="97"/>
      <c r="I37" s="97"/>
      <c r="J37" s="99"/>
      <c r="K37" s="97"/>
      <c r="L37" s="97"/>
      <c r="M37" s="97"/>
      <c r="N37" s="97"/>
      <c r="O37" s="97"/>
      <c r="P37" s="97"/>
    </row>
    <row r="38" spans="1:16" s="68" customFormat="1" ht="14.25" x14ac:dyDescent="0.2">
      <c r="B38" s="99"/>
      <c r="C38" s="97"/>
      <c r="D38" s="97"/>
      <c r="E38" s="97"/>
      <c r="F38" s="97"/>
      <c r="G38" s="97"/>
      <c r="H38" s="97"/>
      <c r="I38" s="97"/>
      <c r="J38" s="99"/>
      <c r="K38" s="97"/>
      <c r="L38" s="97"/>
      <c r="M38" s="97"/>
      <c r="N38" s="97"/>
      <c r="O38" s="97"/>
      <c r="P38" s="97"/>
    </row>
    <row r="39" spans="1:16" s="68" customFormat="1" x14ac:dyDescent="0.2">
      <c r="B39" s="107"/>
      <c r="C39" s="100"/>
      <c r="D39" s="100"/>
      <c r="E39" s="100"/>
      <c r="F39" s="100"/>
      <c r="G39" s="100"/>
      <c r="H39" s="100"/>
      <c r="I39" s="100"/>
      <c r="J39" s="107"/>
      <c r="K39" s="100"/>
      <c r="L39" s="100"/>
      <c r="M39" s="100"/>
      <c r="N39" s="100"/>
      <c r="O39" s="100"/>
      <c r="P39" s="100"/>
    </row>
    <row r="40" spans="1:16" s="68" customFormat="1" x14ac:dyDescent="0.2">
      <c r="B40" s="107"/>
      <c r="C40" s="100"/>
      <c r="D40" s="100"/>
      <c r="E40" s="100"/>
      <c r="F40" s="100"/>
      <c r="G40" s="100"/>
      <c r="H40" s="100"/>
      <c r="I40" s="100"/>
      <c r="J40" s="107"/>
      <c r="K40" s="100"/>
      <c r="L40" s="100"/>
      <c r="M40" s="100"/>
      <c r="N40" s="100"/>
      <c r="O40" s="100"/>
      <c r="P40" s="100"/>
    </row>
    <row r="41" spans="1:16" ht="15" customHeight="1" x14ac:dyDescent="0.2">
      <c r="B41" s="107"/>
      <c r="C41" s="105"/>
      <c r="D41" s="105"/>
      <c r="E41" s="105"/>
      <c r="F41" s="105"/>
      <c r="G41" s="105"/>
      <c r="H41" s="100"/>
      <c r="I41" s="100"/>
      <c r="J41" s="107"/>
      <c r="K41" s="100"/>
    </row>
    <row r="42" spans="1:16" ht="13.5" thickBot="1" x14ac:dyDescent="0.25">
      <c r="B42" s="102"/>
      <c r="C42" s="103"/>
      <c r="D42" s="103"/>
      <c r="E42" s="103"/>
      <c r="F42" s="103"/>
      <c r="G42" s="103"/>
      <c r="H42" s="103"/>
      <c r="I42" s="104"/>
      <c r="J42" s="107"/>
      <c r="K42" s="100"/>
    </row>
    <row r="43" spans="1:16" x14ac:dyDescent="0.2">
      <c r="K43" s="100"/>
    </row>
  </sheetData>
  <mergeCells count="5">
    <mergeCell ref="A6:K6"/>
    <mergeCell ref="I2:K2"/>
    <mergeCell ref="I3:K3"/>
    <mergeCell ref="I4:K4"/>
    <mergeCell ref="I5:K5"/>
  </mergeCells>
  <dataValidations count="5">
    <dataValidation allowBlank="1" showInputMessage="1" showErrorMessage="1" promptTitle="Subconsultant Firm Name" prompt="Please input name of subconsultant" sqref="I2:K2" xr:uid="{DE663CBA-8CFA-4E86-B88A-3769F386772E}"/>
    <dataValidation allowBlank="1" showInputMessage="1" showErrorMessage="1" promptTitle="Contact Info" prompt="Please input name and title of a person who can be contacted regarding budget and other financial items" sqref="I3:K3" xr:uid="{30C0C691-3E96-4257-A8B1-8FB21BEF48F8}"/>
    <dataValidation allowBlank="1" showInputMessage="1" showErrorMessage="1" promptTitle="Phone" prompt="Please input phone number for the contact person listed above" sqref="I5:K5" xr:uid="{63FA61C5-C2DE-4959-8A5E-716AEE59EA17}"/>
    <dataValidation allowBlank="1" showInputMessage="1" showErrorMessage="1" promptTitle="E-Mail" prompt="Please input the email address for the contact person listed above" sqref="I4:K4" xr:uid="{9B6DD5AF-6C70-479A-9CC4-B3070B134BBC}"/>
    <dataValidation type="list" allowBlank="1" showInputMessage="1" showErrorMessage="1" promptTitle="DBE?" prompt="Please select &quot;Yes&quot; or &quot;No&quot; from the drop-down list to identify if this subconsultant is a DBE" sqref="B4" xr:uid="{5A2E8486-3B02-4149-92FB-9D651FD8395B}">
      <formula1>$A$36:$A$37</formula1>
    </dataValidation>
  </dataValidations>
  <pageMargins left="0.35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Prime Consultant</vt:lpstr>
      <vt:lpstr>Subconsultant 1</vt:lpstr>
      <vt:lpstr>Subconsultant 2</vt:lpstr>
      <vt:lpstr>'Prime Consultant'!Print_Area</vt:lpstr>
    </vt:vector>
  </TitlesOfParts>
  <Company>WSA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1Smith</dc:creator>
  <cp:lastModifiedBy>Emily Beckham</cp:lastModifiedBy>
  <cp:lastPrinted>2021-01-22T01:53:43Z</cp:lastPrinted>
  <dcterms:created xsi:type="dcterms:W3CDTF">2008-08-26T17:11:39Z</dcterms:created>
  <dcterms:modified xsi:type="dcterms:W3CDTF">2021-08-31T18:07:14Z</dcterms:modified>
</cp:coreProperties>
</file>